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0" windowWidth="15600" windowHeight="7650"/>
  </bookViews>
  <sheets>
    <sheet name="ด้านภาษา" sheetId="1" r:id="rId1"/>
    <sheet name="ด้านคำนวณ" sheetId="7" r:id="rId2"/>
    <sheet name="ด้านเหตุผล" sheetId="9" r:id="rId3"/>
    <sheet name="แบบสรุป" sheetId="6" r:id="rId4"/>
  </sheets>
  <calcPr calcId="145621"/>
</workbook>
</file>

<file path=xl/calcChain.xml><?xml version="1.0" encoding="utf-8"?>
<calcChain xmlns="http://schemas.openxmlformats.org/spreadsheetml/2006/main">
  <c r="AG27" i="7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5" i="9"/>
  <c r="B5" i="7"/>
  <c r="AF34" i="9" l="1"/>
  <c r="AF35" i="9" s="1"/>
  <c r="AH33" i="9"/>
  <c r="AF33" i="9"/>
  <c r="AB33" i="9"/>
  <c r="AB34" i="9" s="1"/>
  <c r="AB35" i="9" s="1"/>
  <c r="AJ7" i="9"/>
  <c r="E8" i="6" s="1"/>
  <c r="AJ11" i="9"/>
  <c r="E12" i="6" s="1"/>
  <c r="AJ15" i="9"/>
  <c r="E16" i="6" s="1"/>
  <c r="AJ19" i="9"/>
  <c r="E20" i="6" s="1"/>
  <c r="AJ23" i="9"/>
  <c r="E24" i="6" s="1"/>
  <c r="AJ27" i="9"/>
  <c r="E28" i="6" s="1"/>
  <c r="AJ31" i="9"/>
  <c r="E32" i="6" s="1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5" i="9"/>
  <c r="AG6" i="9"/>
  <c r="AG7" i="9"/>
  <c r="AG8" i="9"/>
  <c r="AG33" i="9" s="1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5" i="9"/>
  <c r="AD6" i="9"/>
  <c r="AJ6" i="9" s="1"/>
  <c r="E7" i="6" s="1"/>
  <c r="AD7" i="9"/>
  <c r="AD8" i="9"/>
  <c r="AJ8" i="9" s="1"/>
  <c r="E9" i="6" s="1"/>
  <c r="AD9" i="9"/>
  <c r="AJ9" i="9" s="1"/>
  <c r="E10" i="6" s="1"/>
  <c r="AD10" i="9"/>
  <c r="AJ10" i="9" s="1"/>
  <c r="E11" i="6" s="1"/>
  <c r="AD11" i="9"/>
  <c r="AD12" i="9"/>
  <c r="AJ12" i="9" s="1"/>
  <c r="E13" i="6" s="1"/>
  <c r="AD13" i="9"/>
  <c r="AJ13" i="9" s="1"/>
  <c r="E14" i="6" s="1"/>
  <c r="AD14" i="9"/>
  <c r="AJ14" i="9" s="1"/>
  <c r="E15" i="6" s="1"/>
  <c r="AD15" i="9"/>
  <c r="AD16" i="9"/>
  <c r="AJ16" i="9" s="1"/>
  <c r="E17" i="6" s="1"/>
  <c r="AD17" i="9"/>
  <c r="AJ17" i="9" s="1"/>
  <c r="E18" i="6" s="1"/>
  <c r="AD18" i="9"/>
  <c r="AJ18" i="9" s="1"/>
  <c r="E19" i="6" s="1"/>
  <c r="AD19" i="9"/>
  <c r="AD20" i="9"/>
  <c r="AJ20" i="9" s="1"/>
  <c r="E21" i="6" s="1"/>
  <c r="AD21" i="9"/>
  <c r="AJ21" i="9" s="1"/>
  <c r="E22" i="6" s="1"/>
  <c r="AD22" i="9"/>
  <c r="AJ22" i="9" s="1"/>
  <c r="E23" i="6" s="1"/>
  <c r="AD23" i="9"/>
  <c r="AD24" i="9"/>
  <c r="AJ24" i="9" s="1"/>
  <c r="E25" i="6" s="1"/>
  <c r="AD25" i="9"/>
  <c r="AJ25" i="9" s="1"/>
  <c r="E26" i="6" s="1"/>
  <c r="AD26" i="9"/>
  <c r="AJ26" i="9" s="1"/>
  <c r="E27" i="6" s="1"/>
  <c r="AD27" i="9"/>
  <c r="AD28" i="9"/>
  <c r="AJ28" i="9" s="1"/>
  <c r="E29" i="6" s="1"/>
  <c r="AD29" i="9"/>
  <c r="AJ29" i="9" s="1"/>
  <c r="E30" i="6" s="1"/>
  <c r="AD30" i="9"/>
  <c r="AJ30" i="9" s="1"/>
  <c r="E31" i="6" s="1"/>
  <c r="AD31" i="9"/>
  <c r="AD32" i="9"/>
  <c r="AJ32" i="9" s="1"/>
  <c r="E33" i="6" s="1"/>
  <c r="AD5" i="9"/>
  <c r="AJ5" i="9" s="1"/>
  <c r="E6" i="6" l="1"/>
  <c r="AJ33" i="9"/>
  <c r="AJ35" i="9" s="1"/>
  <c r="AI33" i="9"/>
  <c r="AF33" i="1"/>
  <c r="AF34" i="1" s="1"/>
  <c r="AF35" i="1" s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D5" i="1"/>
  <c r="AG6" i="7" l="1"/>
  <c r="AI6" i="7" s="1"/>
  <c r="AG7" i="7"/>
  <c r="AI7" i="7" s="1"/>
  <c r="AG8" i="7"/>
  <c r="AI8" i="7" s="1"/>
  <c r="AG9" i="7"/>
  <c r="AI9" i="7" s="1"/>
  <c r="AG10" i="7"/>
  <c r="AI10" i="7" s="1"/>
  <c r="AG11" i="7"/>
  <c r="AI11" i="7" s="1"/>
  <c r="AG12" i="7"/>
  <c r="AI12" i="7" s="1"/>
  <c r="AG13" i="7"/>
  <c r="AI13" i="7" s="1"/>
  <c r="AG14" i="7"/>
  <c r="AI14" i="7" s="1"/>
  <c r="AG15" i="7"/>
  <c r="AI15" i="7" s="1"/>
  <c r="AG16" i="7"/>
  <c r="AI16" i="7" s="1"/>
  <c r="AG17" i="7"/>
  <c r="AI17" i="7" s="1"/>
  <c r="AG18" i="7"/>
  <c r="AI18" i="7" s="1"/>
  <c r="AG19" i="7"/>
  <c r="AI19" i="7" s="1"/>
  <c r="AG20" i="7"/>
  <c r="AI20" i="7" s="1"/>
  <c r="AG21" i="7"/>
  <c r="AI21" i="7" s="1"/>
  <c r="AG22" i="7"/>
  <c r="AI22" i="7" s="1"/>
  <c r="AG23" i="7"/>
  <c r="AI23" i="7" s="1"/>
  <c r="AG24" i="7"/>
  <c r="AI24" i="7" s="1"/>
  <c r="AG25" i="7"/>
  <c r="AI25" i="7" s="1"/>
  <c r="AG26" i="7"/>
  <c r="AI26" i="7" s="1"/>
  <c r="AG28" i="7"/>
  <c r="AI28" i="7" s="1"/>
  <c r="AG29" i="7"/>
  <c r="AI29" i="7" s="1"/>
  <c r="AG30" i="7"/>
  <c r="AI30" i="7" s="1"/>
  <c r="AG31" i="7"/>
  <c r="AI31" i="7" s="1"/>
  <c r="AG32" i="7"/>
  <c r="AI32" i="7" s="1"/>
  <c r="AG5" i="7"/>
  <c r="AI5" i="7" s="1"/>
  <c r="AB33" i="7"/>
  <c r="AB34" i="7" s="1"/>
  <c r="AB35" i="7" s="1"/>
  <c r="AD6" i="7"/>
  <c r="AJ6" i="7" s="1"/>
  <c r="D7" i="6" s="1"/>
  <c r="AD7" i="7"/>
  <c r="AJ7" i="7" s="1"/>
  <c r="D8" i="6" s="1"/>
  <c r="AD8" i="7"/>
  <c r="AJ8" i="7" s="1"/>
  <c r="D9" i="6" s="1"/>
  <c r="AD9" i="7"/>
  <c r="AJ9" i="7" s="1"/>
  <c r="D10" i="6" s="1"/>
  <c r="AD10" i="7"/>
  <c r="AJ10" i="7" s="1"/>
  <c r="D11" i="6" s="1"/>
  <c r="AD11" i="7"/>
  <c r="AJ11" i="7" s="1"/>
  <c r="D12" i="6" s="1"/>
  <c r="AD12" i="7"/>
  <c r="AJ12" i="7" s="1"/>
  <c r="D13" i="6" s="1"/>
  <c r="AD13" i="7"/>
  <c r="AJ13" i="7" s="1"/>
  <c r="D14" i="6" s="1"/>
  <c r="AD14" i="7"/>
  <c r="AJ14" i="7" s="1"/>
  <c r="D15" i="6" s="1"/>
  <c r="AD15" i="7"/>
  <c r="AJ15" i="7" s="1"/>
  <c r="D16" i="6" s="1"/>
  <c r="AD16" i="7"/>
  <c r="AJ16" i="7" s="1"/>
  <c r="D17" i="6" s="1"/>
  <c r="AD17" i="7"/>
  <c r="AJ17" i="7" s="1"/>
  <c r="D18" i="6" s="1"/>
  <c r="AD18" i="7"/>
  <c r="AJ18" i="7" s="1"/>
  <c r="D19" i="6" s="1"/>
  <c r="AD19" i="7"/>
  <c r="AJ19" i="7" s="1"/>
  <c r="D20" i="6" s="1"/>
  <c r="AD20" i="7"/>
  <c r="AJ20" i="7" s="1"/>
  <c r="D21" i="6" s="1"/>
  <c r="AD21" i="7"/>
  <c r="AJ21" i="7" s="1"/>
  <c r="D22" i="6" s="1"/>
  <c r="AD22" i="7"/>
  <c r="AJ22" i="7" s="1"/>
  <c r="D23" i="6" s="1"/>
  <c r="AD23" i="7"/>
  <c r="AJ23" i="7" s="1"/>
  <c r="D24" i="6" s="1"/>
  <c r="AD24" i="7"/>
  <c r="AJ24" i="7" s="1"/>
  <c r="D25" i="6" s="1"/>
  <c r="AD25" i="7"/>
  <c r="AJ25" i="7" s="1"/>
  <c r="D26" i="6" s="1"/>
  <c r="AD26" i="7"/>
  <c r="AJ26" i="7" s="1"/>
  <c r="D27" i="6" s="1"/>
  <c r="AD27" i="7"/>
  <c r="AD28" i="7"/>
  <c r="AJ28" i="7" s="1"/>
  <c r="D29" i="6" s="1"/>
  <c r="AD29" i="7"/>
  <c r="AD30" i="7"/>
  <c r="AJ30" i="7" s="1"/>
  <c r="D31" i="6" s="1"/>
  <c r="AD31" i="7"/>
  <c r="AJ31" i="7" s="1"/>
  <c r="D32" i="6" s="1"/>
  <c r="AD32" i="7"/>
  <c r="AJ32" i="7" s="1"/>
  <c r="D33" i="6" s="1"/>
  <c r="AD5" i="7"/>
  <c r="D33" i="1"/>
  <c r="D34" i="1" s="1"/>
  <c r="D35" i="1" s="1"/>
  <c r="E33" i="1"/>
  <c r="E34" i="1" s="1"/>
  <c r="E35" i="1" s="1"/>
  <c r="F33" i="1"/>
  <c r="F34" i="1" s="1"/>
  <c r="F35" i="1" s="1"/>
  <c r="G33" i="1"/>
  <c r="G34" i="1" s="1"/>
  <c r="G35" i="1" s="1"/>
  <c r="H33" i="1"/>
  <c r="H34" i="1" s="1"/>
  <c r="H35" i="1" s="1"/>
  <c r="I33" i="1"/>
  <c r="I34" i="1" s="1"/>
  <c r="I35" i="1" s="1"/>
  <c r="J33" i="1"/>
  <c r="J34" i="1" s="1"/>
  <c r="J35" i="1" s="1"/>
  <c r="K33" i="1"/>
  <c r="K34" i="1" s="1"/>
  <c r="K35" i="1" s="1"/>
  <c r="L33" i="1"/>
  <c r="L34" i="1" s="1"/>
  <c r="L35" i="1" s="1"/>
  <c r="M33" i="1"/>
  <c r="M34" i="1" s="1"/>
  <c r="M35" i="1" s="1"/>
  <c r="N33" i="1"/>
  <c r="N34" i="1" s="1"/>
  <c r="N35" i="1" s="1"/>
  <c r="O33" i="1"/>
  <c r="O34" i="1" s="1"/>
  <c r="O35" i="1" s="1"/>
  <c r="P33" i="1"/>
  <c r="P34" i="1" s="1"/>
  <c r="P35" i="1" s="1"/>
  <c r="Q33" i="1"/>
  <c r="Q34" i="1" s="1"/>
  <c r="Q35" i="1" s="1"/>
  <c r="R33" i="1"/>
  <c r="R34" i="1" s="1"/>
  <c r="R35" i="1" s="1"/>
  <c r="S33" i="1"/>
  <c r="S34" i="1" s="1"/>
  <c r="S35" i="1" s="1"/>
  <c r="T33" i="1"/>
  <c r="T34" i="1" s="1"/>
  <c r="T35" i="1" s="1"/>
  <c r="U33" i="1"/>
  <c r="U34" i="1" s="1"/>
  <c r="U35" i="1" s="1"/>
  <c r="V33" i="1"/>
  <c r="V34" i="1" s="1"/>
  <c r="V35" i="1" s="1"/>
  <c r="W33" i="1"/>
  <c r="W34" i="1" s="1"/>
  <c r="W35" i="1" s="1"/>
  <c r="X33" i="1"/>
  <c r="X34" i="1" s="1"/>
  <c r="X35" i="1" s="1"/>
  <c r="Y33" i="1"/>
  <c r="Y34" i="1" s="1"/>
  <c r="Y35" i="1" s="1"/>
  <c r="Z33" i="1"/>
  <c r="Z34" i="1" s="1"/>
  <c r="Z35" i="1" s="1"/>
  <c r="AA33" i="1"/>
  <c r="AA34" i="1" s="1"/>
  <c r="AA35" i="1" s="1"/>
  <c r="AB33" i="1"/>
  <c r="AB34" i="1" s="1"/>
  <c r="AB35" i="1" s="1"/>
  <c r="AC33" i="1"/>
  <c r="AC34" i="1" s="1"/>
  <c r="AC35" i="1" s="1"/>
  <c r="AI5" i="1"/>
  <c r="AI33" i="1" s="1"/>
  <c r="AI34" i="1" s="1"/>
  <c r="AI35" i="1" s="1"/>
  <c r="AG5" i="1"/>
  <c r="AG33" i="1" s="1"/>
  <c r="AG34" i="1" s="1"/>
  <c r="AG35" i="1" s="1"/>
  <c r="AD6" i="1"/>
  <c r="AJ6" i="1" s="1"/>
  <c r="C7" i="6" s="1"/>
  <c r="F7" i="6" s="1"/>
  <c r="AD7" i="1"/>
  <c r="AJ7" i="1" s="1"/>
  <c r="C8" i="6" s="1"/>
  <c r="F8" i="6" s="1"/>
  <c r="AD8" i="1"/>
  <c r="AJ8" i="1" s="1"/>
  <c r="C9" i="6" s="1"/>
  <c r="F9" i="6" s="1"/>
  <c r="AD9" i="1"/>
  <c r="AJ9" i="1" s="1"/>
  <c r="C10" i="6" s="1"/>
  <c r="F10" i="6" s="1"/>
  <c r="AD10" i="1"/>
  <c r="AJ10" i="1" s="1"/>
  <c r="C11" i="6" s="1"/>
  <c r="AD11" i="1"/>
  <c r="AJ11" i="1" s="1"/>
  <c r="C12" i="6" s="1"/>
  <c r="F12" i="6" s="1"/>
  <c r="AD12" i="1"/>
  <c r="AJ12" i="1" s="1"/>
  <c r="C13" i="6" s="1"/>
  <c r="F13" i="6" s="1"/>
  <c r="AD13" i="1"/>
  <c r="AJ13" i="1" s="1"/>
  <c r="C14" i="6" s="1"/>
  <c r="F14" i="6" s="1"/>
  <c r="AD14" i="1"/>
  <c r="AJ14" i="1" s="1"/>
  <c r="C15" i="6" s="1"/>
  <c r="F15" i="6" s="1"/>
  <c r="AD15" i="1"/>
  <c r="AJ15" i="1" s="1"/>
  <c r="C16" i="6" s="1"/>
  <c r="F16" i="6" s="1"/>
  <c r="AD16" i="1"/>
  <c r="AJ16" i="1" s="1"/>
  <c r="C17" i="6" s="1"/>
  <c r="F17" i="6" s="1"/>
  <c r="AD17" i="1"/>
  <c r="AJ17" i="1" s="1"/>
  <c r="C18" i="6" s="1"/>
  <c r="F18" i="6" s="1"/>
  <c r="AD18" i="1"/>
  <c r="AJ18" i="1" s="1"/>
  <c r="C19" i="6" s="1"/>
  <c r="F19" i="6" s="1"/>
  <c r="AD19" i="1"/>
  <c r="AJ19" i="1" s="1"/>
  <c r="C20" i="6" s="1"/>
  <c r="F20" i="6" s="1"/>
  <c r="AD20" i="1"/>
  <c r="AJ20" i="1" s="1"/>
  <c r="C21" i="6" s="1"/>
  <c r="F21" i="6" s="1"/>
  <c r="AD21" i="1"/>
  <c r="AJ21" i="1" s="1"/>
  <c r="C22" i="6" s="1"/>
  <c r="F22" i="6" s="1"/>
  <c r="AD22" i="1"/>
  <c r="AJ22" i="1" s="1"/>
  <c r="C23" i="6" s="1"/>
  <c r="F23" i="6" s="1"/>
  <c r="AD23" i="1"/>
  <c r="AJ23" i="1" s="1"/>
  <c r="C24" i="6" s="1"/>
  <c r="F24" i="6" s="1"/>
  <c r="AD24" i="1"/>
  <c r="AJ24" i="1" s="1"/>
  <c r="C25" i="6" s="1"/>
  <c r="F25" i="6" s="1"/>
  <c r="AD25" i="1"/>
  <c r="AJ25" i="1" s="1"/>
  <c r="C26" i="6" s="1"/>
  <c r="F26" i="6" s="1"/>
  <c r="AD26" i="1"/>
  <c r="AJ26" i="1" s="1"/>
  <c r="C27" i="6" s="1"/>
  <c r="F27" i="6" s="1"/>
  <c r="AD27" i="1"/>
  <c r="AJ27" i="1" s="1"/>
  <c r="C28" i="6" s="1"/>
  <c r="AD28" i="1"/>
  <c r="AJ28" i="1" s="1"/>
  <c r="C29" i="6" s="1"/>
  <c r="F29" i="6" s="1"/>
  <c r="AD29" i="1"/>
  <c r="AJ29" i="1" s="1"/>
  <c r="C30" i="6" s="1"/>
  <c r="AD30" i="1"/>
  <c r="AJ30" i="1" s="1"/>
  <c r="C31" i="6" s="1"/>
  <c r="F31" i="6" s="1"/>
  <c r="AD31" i="1"/>
  <c r="AJ31" i="1" s="1"/>
  <c r="C32" i="6" s="1"/>
  <c r="AD32" i="1"/>
  <c r="AJ32" i="1" s="1"/>
  <c r="C33" i="6" s="1"/>
  <c r="F33" i="6" s="1"/>
  <c r="B26" i="6"/>
  <c r="B27" i="6"/>
  <c r="B28" i="6"/>
  <c r="B29" i="6"/>
  <c r="B30" i="6"/>
  <c r="B31" i="6"/>
  <c r="B32" i="6"/>
  <c r="F32" i="6" l="1"/>
  <c r="F11" i="6"/>
  <c r="AJ5" i="1"/>
  <c r="F30" i="6"/>
  <c r="AJ5" i="7"/>
  <c r="D6" i="6" s="1"/>
  <c r="AJ29" i="7"/>
  <c r="D30" i="6" s="1"/>
  <c r="AG33" i="7"/>
  <c r="AI27" i="7"/>
  <c r="AJ27" i="7" s="1"/>
  <c r="D28" i="6" s="1"/>
  <c r="F28" i="6" s="1"/>
  <c r="AH33" i="1"/>
  <c r="AH34" i="1" s="1"/>
  <c r="AH35" i="1" s="1"/>
  <c r="AH34" i="9"/>
  <c r="AH35" i="9" s="1"/>
  <c r="AE33" i="9"/>
  <c r="AE34" i="9" s="1"/>
  <c r="AE35" i="9" s="1"/>
  <c r="AD33" i="9"/>
  <c r="AC33" i="9"/>
  <c r="AC34" i="9" s="1"/>
  <c r="AC35" i="9" s="1"/>
  <c r="AA33" i="9"/>
  <c r="AA34" i="9" s="1"/>
  <c r="AA35" i="9" s="1"/>
  <c r="Z33" i="9"/>
  <c r="Z34" i="9" s="1"/>
  <c r="Z35" i="9" s="1"/>
  <c r="Y33" i="9"/>
  <c r="Y34" i="9" s="1"/>
  <c r="Y35" i="9" s="1"/>
  <c r="X33" i="9"/>
  <c r="X34" i="9" s="1"/>
  <c r="X35" i="9" s="1"/>
  <c r="W33" i="9"/>
  <c r="W34" i="9" s="1"/>
  <c r="W35" i="9" s="1"/>
  <c r="V33" i="9"/>
  <c r="V34" i="9" s="1"/>
  <c r="V35" i="9" s="1"/>
  <c r="U33" i="9"/>
  <c r="U34" i="9" s="1"/>
  <c r="U35" i="9" s="1"/>
  <c r="T33" i="9"/>
  <c r="T34" i="9" s="1"/>
  <c r="T35" i="9" s="1"/>
  <c r="S33" i="9"/>
  <c r="S34" i="9" s="1"/>
  <c r="S35" i="9" s="1"/>
  <c r="R33" i="9"/>
  <c r="R34" i="9" s="1"/>
  <c r="R35" i="9" s="1"/>
  <c r="Q33" i="9"/>
  <c r="Q34" i="9" s="1"/>
  <c r="Q35" i="9" s="1"/>
  <c r="P33" i="9"/>
  <c r="P34" i="9" s="1"/>
  <c r="P35" i="9" s="1"/>
  <c r="O33" i="9"/>
  <c r="O34" i="9" s="1"/>
  <c r="O35" i="9" s="1"/>
  <c r="N33" i="9"/>
  <c r="N34" i="9" s="1"/>
  <c r="N35" i="9" s="1"/>
  <c r="M33" i="9"/>
  <c r="M34" i="9" s="1"/>
  <c r="M35" i="9" s="1"/>
  <c r="L33" i="9"/>
  <c r="L34" i="9" s="1"/>
  <c r="L35" i="9" s="1"/>
  <c r="K33" i="9"/>
  <c r="K34" i="9" s="1"/>
  <c r="K35" i="9" s="1"/>
  <c r="J33" i="9"/>
  <c r="J34" i="9" s="1"/>
  <c r="J35" i="9" s="1"/>
  <c r="I33" i="9"/>
  <c r="I34" i="9" s="1"/>
  <c r="I35" i="9" s="1"/>
  <c r="H33" i="9"/>
  <c r="H34" i="9" s="1"/>
  <c r="H35" i="9" s="1"/>
  <c r="G33" i="9"/>
  <c r="G34" i="9" s="1"/>
  <c r="G35" i="9" s="1"/>
  <c r="F33" i="9"/>
  <c r="F34" i="9" s="1"/>
  <c r="F35" i="9" s="1"/>
  <c r="E33" i="9"/>
  <c r="E34" i="9" s="1"/>
  <c r="E35" i="9" s="1"/>
  <c r="D33" i="9"/>
  <c r="D34" i="9" s="1"/>
  <c r="D35" i="9" s="1"/>
  <c r="C33" i="9"/>
  <c r="C34" i="9" s="1"/>
  <c r="C35" i="9" s="1"/>
  <c r="AH33" i="7"/>
  <c r="AH34" i="7" s="1"/>
  <c r="AH35" i="7" s="1"/>
  <c r="AF33" i="7"/>
  <c r="AF34" i="7" s="1"/>
  <c r="AF35" i="7" s="1"/>
  <c r="AE33" i="7"/>
  <c r="AE34" i="7" s="1"/>
  <c r="AE35" i="7" s="1"/>
  <c r="AD33" i="7"/>
  <c r="AC33" i="7"/>
  <c r="AC34" i="7" s="1"/>
  <c r="AC35" i="7" s="1"/>
  <c r="AA33" i="7"/>
  <c r="AA34" i="7" s="1"/>
  <c r="AA35" i="7" s="1"/>
  <c r="Z33" i="7"/>
  <c r="Z34" i="7" s="1"/>
  <c r="Z35" i="7" s="1"/>
  <c r="Y33" i="7"/>
  <c r="Y34" i="7" s="1"/>
  <c r="Y35" i="7" s="1"/>
  <c r="X33" i="7"/>
  <c r="X34" i="7" s="1"/>
  <c r="X35" i="7" s="1"/>
  <c r="W33" i="7"/>
  <c r="W34" i="7" s="1"/>
  <c r="W35" i="7" s="1"/>
  <c r="V33" i="7"/>
  <c r="V34" i="7" s="1"/>
  <c r="V35" i="7" s="1"/>
  <c r="U33" i="7"/>
  <c r="U34" i="7" s="1"/>
  <c r="U35" i="7" s="1"/>
  <c r="T33" i="7"/>
  <c r="T34" i="7" s="1"/>
  <c r="T35" i="7" s="1"/>
  <c r="S33" i="7"/>
  <c r="S34" i="7" s="1"/>
  <c r="S35" i="7" s="1"/>
  <c r="R33" i="7"/>
  <c r="R34" i="7" s="1"/>
  <c r="R35" i="7" s="1"/>
  <c r="Q33" i="7"/>
  <c r="Q34" i="7" s="1"/>
  <c r="Q35" i="7" s="1"/>
  <c r="P33" i="7"/>
  <c r="P34" i="7" s="1"/>
  <c r="P35" i="7" s="1"/>
  <c r="O33" i="7"/>
  <c r="O34" i="7" s="1"/>
  <c r="O35" i="7" s="1"/>
  <c r="N33" i="7"/>
  <c r="N34" i="7" s="1"/>
  <c r="N35" i="7" s="1"/>
  <c r="M33" i="7"/>
  <c r="M34" i="7" s="1"/>
  <c r="M35" i="7" s="1"/>
  <c r="L33" i="7"/>
  <c r="L34" i="7" s="1"/>
  <c r="L35" i="7" s="1"/>
  <c r="K33" i="7"/>
  <c r="K34" i="7" s="1"/>
  <c r="K35" i="7" s="1"/>
  <c r="J33" i="7"/>
  <c r="J34" i="7" s="1"/>
  <c r="J35" i="7" s="1"/>
  <c r="I33" i="7"/>
  <c r="I34" i="7" s="1"/>
  <c r="I35" i="7" s="1"/>
  <c r="H33" i="7"/>
  <c r="H34" i="7" s="1"/>
  <c r="H35" i="7" s="1"/>
  <c r="G33" i="7"/>
  <c r="G34" i="7" s="1"/>
  <c r="G35" i="7" s="1"/>
  <c r="F33" i="7"/>
  <c r="F34" i="7" s="1"/>
  <c r="F35" i="7" s="1"/>
  <c r="E33" i="7"/>
  <c r="E34" i="7" s="1"/>
  <c r="E35" i="7" s="1"/>
  <c r="D33" i="7"/>
  <c r="D34" i="7" s="1"/>
  <c r="D35" i="7" s="1"/>
  <c r="C33" i="7"/>
  <c r="C34" i="7" s="1"/>
  <c r="C35" i="7" s="1"/>
  <c r="B7" i="6"/>
  <c r="AI33" i="7" l="1"/>
  <c r="AJ33" i="1"/>
  <c r="AJ35" i="1" s="1"/>
  <c r="C6" i="6"/>
  <c r="F6" i="6" s="1"/>
  <c r="F34" i="6" s="1"/>
  <c r="AJ33" i="7"/>
  <c r="AJ35" i="7" s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33" i="6"/>
  <c r="B6" i="6"/>
  <c r="AE33" i="1"/>
  <c r="AE34" i="1" s="1"/>
  <c r="AE35" i="1" s="1"/>
  <c r="C33" i="1"/>
  <c r="C34" i="1" s="1"/>
  <c r="C35" i="1" s="1"/>
  <c r="AD33" i="1" l="1"/>
</calcChain>
</file>

<file path=xl/sharedStrings.xml><?xml version="1.0" encoding="utf-8"?>
<sst xmlns="http://schemas.openxmlformats.org/spreadsheetml/2006/main" count="114" uniqueCount="66">
  <si>
    <t>ที่</t>
  </si>
  <si>
    <t>ชื่อ - สกุล</t>
  </si>
  <si>
    <t>รวม</t>
  </si>
  <si>
    <t>รวมทั้งหมด</t>
  </si>
  <si>
    <t>(100)</t>
  </si>
  <si>
    <t>รวมทั้งสิ้น</t>
  </si>
  <si>
    <t>จำนวนคนที่ตอบถูก</t>
  </si>
  <si>
    <t>ค่าเฉลี่ยร้อยละ</t>
  </si>
  <si>
    <t>คำชี้แจงการกรอกคะแนน</t>
  </si>
  <si>
    <t>1. การกรอกชื่อ - สกุล   ให้กรอกใน sheet  ภาษาไทย เพียง sheet เดียว  (จะ link  ไปทุก sheet)</t>
  </si>
  <si>
    <t>2. ถ้ามีนักเรียนน้อยกว่า 40 คน ให้ปรับตารางให้เท่ากับจำนวนนักเรียน</t>
  </si>
  <si>
    <t>3. การกรอกคะแนน ให้ใส่ในช่องแต่ละข้อ  โดยไม่ต้องพิมพ์ทับช่องคะแนนรวม (ได้ใส่สูตรไว้ให้แล้ว)</t>
  </si>
  <si>
    <t>(35)</t>
  </si>
  <si>
    <t>(27)</t>
  </si>
  <si>
    <t>(8)</t>
  </si>
  <si>
    <t>แบบกรอกคะแนนการสอบ Pre NT  ปีการศึกษา 2558</t>
  </si>
  <si>
    <t>ด้านคำนวณ  ชั้นประถมศึกษาปีที่ 3</t>
  </si>
  <si>
    <t>ตอนที่ 1 ข้อ 1 - 27</t>
  </si>
  <si>
    <t>(2)</t>
  </si>
  <si>
    <t>ตอนที่ 2 ข้อ 28-29</t>
  </si>
  <si>
    <t>ตอนที่ 3 ข้อ 30</t>
  </si>
  <si>
    <t>(6)</t>
  </si>
  <si>
    <t>ตอนที่ 2 ข้อ 28-30</t>
  </si>
  <si>
    <t>(4)</t>
  </si>
  <si>
    <t>ด้านภาษา  ชั้นประถมศึกษาปีที่ 3</t>
  </si>
  <si>
    <t xml:space="preserve">แบบสรุปคะแนนการสอบ Pre NT  ปีการศึกษา 2558  </t>
  </si>
  <si>
    <t xml:space="preserve"> ชั้นประถมศึกษาปีที่ 3</t>
  </si>
  <si>
    <t>ความสามารถ</t>
  </si>
  <si>
    <t>ด้านภาษา</t>
  </si>
  <si>
    <t>ด้านคำนวณ</t>
  </si>
  <si>
    <t>ด้านเหตุผล</t>
  </si>
  <si>
    <t>การพิจารณา</t>
  </si>
  <si>
    <t>ข้อที่มีคนตอบถูกต่ำกว่าร้อยละ 50  ได้แก่  ตัวชี้วัดที่  ..........................................................................................................................................................................................</t>
  </si>
  <si>
    <t>เด็กชายศิริยุตต์  มั่งคั่ง</t>
  </si>
  <si>
    <t>เด็กชายนิธิกร  นาคแก้ว</t>
  </si>
  <si>
    <t>เด็กชายจักรพรรดิ์  สามแสง</t>
  </si>
  <si>
    <t>เด็กชายกันทรากร  สมสอาด</t>
  </si>
  <si>
    <t>เด็กชายนวพล    ทองพันธ์</t>
  </si>
  <si>
    <t>เด็กชายชานน      ชูกะนันท์</t>
  </si>
  <si>
    <t>เด็กชายวีรพงศ์    พัวะชุมพล</t>
  </si>
  <si>
    <t>เด็กหญิงสุดารัตน์  สีวิหัสไทย</t>
  </si>
  <si>
    <t>เด็กหญิงเพ็ญพิชชา  ตันตระกูล</t>
  </si>
  <si>
    <t>เด็กหญิงธาราภรณ์  นุชแย้ม</t>
  </si>
  <si>
    <t>เด็กหญิงสุดามัย  จันทิมา</t>
  </si>
  <si>
    <t>เด็กหญิงชรินธร  ชาวโพธิ์หลวง</t>
  </si>
  <si>
    <t>เด็กหญิงจันทมณี  คำพึ่ง</t>
  </si>
  <si>
    <t>เด็กหญิงจงภัค  ปานานนท์</t>
  </si>
  <si>
    <t>เด็กหญิงเหมือนฝัน  คงคณะ</t>
  </si>
  <si>
    <t>เด็กหญิงธนภรณ์  สุขรอด</t>
  </si>
  <si>
    <t>เด็กหญิงพิมพกานต์  แพ่งเกี่ยว</t>
  </si>
  <si>
    <t>เด็กหญิงชลธิชา  ชื่นเฟื่อง</t>
  </si>
  <si>
    <t>เด็กหญิงชลรดา  ชิดชม</t>
  </si>
  <si>
    <t>เด็กหญิงฐนิชา  คำลำ</t>
  </si>
  <si>
    <t>เด็กหญิงนพรัตน์  นามวงศ์</t>
  </si>
  <si>
    <t>เด็กหญิงกัญญาภรณ์  แก้วคงขำ</t>
  </si>
  <si>
    <t>เด็กหญิงศศิมา  วัติวงศ์</t>
  </si>
  <si>
    <t>เด็กหญิงกาญจนา  ศรีสูง</t>
  </si>
  <si>
    <t>เด็กหญิงธารทิพย์  เอี่ยมมา</t>
  </si>
  <si>
    <t>เด็กหญิงดวงแก้ว  สวัสดิรักษา</t>
  </si>
  <si>
    <t>เด็กหญิงเมยวดี    ศรีชนะ</t>
  </si>
  <si>
    <t>เด็กชายกันติทัต   ปัญญา</t>
  </si>
  <si>
    <t>ด้านเหตุผล  ชั้นประถมศึกษาปีที่ 3</t>
  </si>
  <si>
    <t>ข้อที่มีคนตอบถูกต่ำกว่าร้อยละ 50  ได้แก่  ข้อที่  2 ,4 , 5 ,7 , 13, 24, 27, 28</t>
  </si>
  <si>
    <t>ข้อที่มีคนตอบถูกต่ำกว่าร้อยละ 50  ได้แก่  ข้อที่  2 ,4 , 6  ,7 ,  8 , 9 , 12 - 22  , 24 - 26</t>
  </si>
  <si>
    <t>ข้อที่มีคนตอบถูกต่ำกว่าร้อยละ 50  ได้แก่  ข้อที่  1-3 ,7 , 10  ,12-13 , 15 , 18-24 , 26-27</t>
  </si>
  <si>
    <t>โรงเรียนวัดอรัญญิการาม      อำเภอ 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</si>
</sst>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u/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2"/>
      <color rgb="FF000000"/>
      <name val="AngsanaUPC"/>
      <family val="1"/>
    </font>
    <font>
      <sz val="12"/>
      <color rgb="FF000000"/>
      <name val="Angsana New"/>
      <family val="1"/>
    </font>
    <font>
      <b/>
      <sz val="10"/>
      <color theme="1"/>
      <name val="TH SarabunPSK"/>
      <family val="2"/>
    </font>
    <font>
      <b/>
      <sz val="8"/>
      <color theme="1"/>
      <name val="TH SarabunPSK"/>
      <family val="2"/>
    </font>
    <font>
      <sz val="11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7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7" borderId="6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1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/>
    </xf>
    <xf numFmtId="0" fontId="5" fillId="2" borderId="1" xfId="0" applyNumberFormat="1" applyFont="1" applyFill="1" applyBorder="1" applyAlignment="1">
      <alignment horizontal="left"/>
    </xf>
    <xf numFmtId="2" fontId="1" fillId="8" borderId="1" xfId="0" applyNumberFormat="1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0" fontId="12" fillId="0" borderId="0" xfId="0" applyNumberFormat="1" applyFont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9" borderId="6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2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00FFFF"/>
      <color rgb="FF99FFCC"/>
      <color rgb="FFCCCCFF"/>
      <color rgb="FFFFCC99"/>
      <color rgb="FFFFFF00"/>
      <color rgb="FFFF9933"/>
      <color rgb="FF99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3"/>
  <sheetViews>
    <sheetView tabSelected="1" workbookViewId="0">
      <selection activeCell="D9" sqref="D9"/>
    </sheetView>
  </sheetViews>
  <sheetFormatPr defaultRowHeight="23.25" customHeight="1" x14ac:dyDescent="0.25"/>
  <cols>
    <col min="1" max="1" width="5.375" style="4" customWidth="1"/>
    <col min="2" max="2" width="17.5" style="15" customWidth="1"/>
    <col min="3" max="6" width="3.125" style="4" customWidth="1"/>
    <col min="7" max="7" width="3.375" style="4" customWidth="1"/>
    <col min="8" max="30" width="3.125" style="4" customWidth="1"/>
    <col min="31" max="31" width="4.5" style="4" customWidth="1"/>
    <col min="32" max="32" width="4.375" style="4" customWidth="1"/>
    <col min="33" max="33" width="3.75" style="4" customWidth="1"/>
    <col min="34" max="34" width="3" style="4" customWidth="1"/>
    <col min="35" max="35" width="3.125" style="4" customWidth="1"/>
    <col min="36" max="36" width="4.375" style="5" customWidth="1"/>
    <col min="37" max="37" width="3.375" style="7" customWidth="1"/>
    <col min="38" max="16384" width="9" style="7"/>
  </cols>
  <sheetData>
    <row r="1" spans="1:36" s="5" customFormat="1" ht="18.75" customHeight="1" x14ac:dyDescent="0.25">
      <c r="A1" s="72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</row>
    <row r="2" spans="1:36" s="6" customFormat="1" ht="18" customHeight="1" x14ac:dyDescent="0.25">
      <c r="A2" s="72" t="s">
        <v>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</row>
    <row r="3" spans="1:36" ht="16.5" customHeight="1" x14ac:dyDescent="0.25">
      <c r="A3" s="74" t="s">
        <v>0</v>
      </c>
      <c r="B3" s="74" t="s">
        <v>1</v>
      </c>
      <c r="C3" s="77" t="s">
        <v>17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17" t="s">
        <v>2</v>
      </c>
      <c r="AE3" s="78" t="s">
        <v>22</v>
      </c>
      <c r="AF3" s="79"/>
      <c r="AG3" s="35" t="s">
        <v>2</v>
      </c>
      <c r="AH3" s="43"/>
      <c r="AI3" s="35" t="s">
        <v>2</v>
      </c>
      <c r="AJ3" s="50" t="s">
        <v>3</v>
      </c>
    </row>
    <row r="4" spans="1:36" ht="16.5" customHeight="1" x14ac:dyDescent="0.25">
      <c r="A4" s="76"/>
      <c r="B4" s="75"/>
      <c r="C4" s="14">
        <v>1</v>
      </c>
      <c r="D4" s="14">
        <v>2</v>
      </c>
      <c r="E4" s="14">
        <v>3</v>
      </c>
      <c r="F4" s="14">
        <v>4</v>
      </c>
      <c r="G4" s="14">
        <v>5</v>
      </c>
      <c r="H4" s="14">
        <v>6</v>
      </c>
      <c r="I4" s="14">
        <v>7</v>
      </c>
      <c r="J4" s="14">
        <v>8</v>
      </c>
      <c r="K4" s="14">
        <v>9</v>
      </c>
      <c r="L4" s="14">
        <v>10</v>
      </c>
      <c r="M4" s="14">
        <v>11</v>
      </c>
      <c r="N4" s="14">
        <v>12</v>
      </c>
      <c r="O4" s="14">
        <v>13</v>
      </c>
      <c r="P4" s="14">
        <v>14</v>
      </c>
      <c r="Q4" s="14">
        <v>15</v>
      </c>
      <c r="R4" s="14">
        <v>16</v>
      </c>
      <c r="S4" s="14">
        <v>17</v>
      </c>
      <c r="T4" s="14">
        <v>18</v>
      </c>
      <c r="U4" s="14">
        <v>19</v>
      </c>
      <c r="V4" s="14">
        <v>20</v>
      </c>
      <c r="W4" s="14">
        <v>21</v>
      </c>
      <c r="X4" s="14">
        <v>22</v>
      </c>
      <c r="Y4" s="14">
        <v>23</v>
      </c>
      <c r="Z4" s="14">
        <v>24</v>
      </c>
      <c r="AA4" s="14">
        <v>25</v>
      </c>
      <c r="AB4" s="30">
        <v>26</v>
      </c>
      <c r="AC4" s="14">
        <v>27</v>
      </c>
      <c r="AD4" s="19" t="s">
        <v>13</v>
      </c>
      <c r="AE4" s="14">
        <v>28</v>
      </c>
      <c r="AF4" s="34">
        <v>29</v>
      </c>
      <c r="AG4" s="9" t="s">
        <v>23</v>
      </c>
      <c r="AH4" s="14">
        <v>30</v>
      </c>
      <c r="AI4" s="9" t="s">
        <v>23</v>
      </c>
      <c r="AJ4" s="9" t="s">
        <v>12</v>
      </c>
    </row>
    <row r="5" spans="1:36" ht="16.5" customHeight="1" x14ac:dyDescent="0.25">
      <c r="A5" s="13">
        <v>1</v>
      </c>
      <c r="B5" s="47" t="s">
        <v>33</v>
      </c>
      <c r="C5" s="21">
        <v>1</v>
      </c>
      <c r="D5" s="21">
        <v>1</v>
      </c>
      <c r="E5" s="21">
        <v>0</v>
      </c>
      <c r="F5" s="21">
        <v>0</v>
      </c>
      <c r="G5" s="21">
        <v>1</v>
      </c>
      <c r="H5" s="21">
        <v>0</v>
      </c>
      <c r="I5" s="21">
        <v>0</v>
      </c>
      <c r="J5" s="21">
        <v>1</v>
      </c>
      <c r="K5" s="21">
        <v>0</v>
      </c>
      <c r="L5" s="21">
        <v>1</v>
      </c>
      <c r="M5" s="21">
        <v>1</v>
      </c>
      <c r="N5" s="21">
        <v>0</v>
      </c>
      <c r="O5" s="21">
        <v>0</v>
      </c>
      <c r="P5" s="21">
        <v>1</v>
      </c>
      <c r="Q5" s="21">
        <v>0</v>
      </c>
      <c r="R5" s="21">
        <v>1</v>
      </c>
      <c r="S5" s="21">
        <v>1</v>
      </c>
      <c r="T5" s="21">
        <v>0</v>
      </c>
      <c r="U5" s="21">
        <v>0</v>
      </c>
      <c r="V5" s="21">
        <v>1</v>
      </c>
      <c r="W5" s="21">
        <v>1</v>
      </c>
      <c r="X5" s="21">
        <v>0</v>
      </c>
      <c r="Y5" s="21">
        <v>0</v>
      </c>
      <c r="Z5" s="21">
        <v>1</v>
      </c>
      <c r="AA5" s="21">
        <v>1</v>
      </c>
      <c r="AB5" s="21">
        <v>1</v>
      </c>
      <c r="AC5" s="21">
        <v>0</v>
      </c>
      <c r="AD5" s="23">
        <f>SUM(C5:AC5)</f>
        <v>14</v>
      </c>
      <c r="AE5" s="22">
        <v>0</v>
      </c>
      <c r="AF5" s="22">
        <v>1</v>
      </c>
      <c r="AG5" s="22">
        <f>SUM(AE5:AF5)</f>
        <v>1</v>
      </c>
      <c r="AH5" s="22">
        <v>2</v>
      </c>
      <c r="AI5" s="51">
        <f>SUM(AH5)</f>
        <v>2</v>
      </c>
      <c r="AJ5" s="52">
        <f>AD5+AG5+AI5</f>
        <v>17</v>
      </c>
    </row>
    <row r="6" spans="1:36" ht="16.5" customHeight="1" x14ac:dyDescent="0.25">
      <c r="A6" s="14">
        <v>2</v>
      </c>
      <c r="B6" s="48" t="s">
        <v>34</v>
      </c>
      <c r="C6" s="21">
        <v>0</v>
      </c>
      <c r="D6" s="21">
        <v>0</v>
      </c>
      <c r="E6" s="21">
        <v>1</v>
      </c>
      <c r="F6" s="21">
        <v>0</v>
      </c>
      <c r="G6" s="21">
        <v>0</v>
      </c>
      <c r="H6" s="21">
        <v>1</v>
      </c>
      <c r="I6" s="21">
        <v>0</v>
      </c>
      <c r="J6" s="21">
        <v>1</v>
      </c>
      <c r="K6" s="21">
        <v>1</v>
      </c>
      <c r="L6" s="21">
        <v>0</v>
      </c>
      <c r="M6" s="21">
        <v>1</v>
      </c>
      <c r="N6" s="21">
        <v>0</v>
      </c>
      <c r="O6" s="21">
        <v>0</v>
      </c>
      <c r="P6" s="21">
        <v>0</v>
      </c>
      <c r="Q6" s="21">
        <v>1</v>
      </c>
      <c r="R6" s="21">
        <v>0</v>
      </c>
      <c r="S6" s="21">
        <v>1</v>
      </c>
      <c r="T6" s="21">
        <v>1</v>
      </c>
      <c r="U6" s="21">
        <v>1</v>
      </c>
      <c r="V6" s="21">
        <v>0</v>
      </c>
      <c r="W6" s="21">
        <v>0</v>
      </c>
      <c r="X6" s="21">
        <v>1</v>
      </c>
      <c r="Y6" s="21">
        <v>0</v>
      </c>
      <c r="Z6" s="21">
        <v>1</v>
      </c>
      <c r="AA6" s="21">
        <v>1</v>
      </c>
      <c r="AB6" s="21">
        <v>0</v>
      </c>
      <c r="AC6" s="21">
        <v>0</v>
      </c>
      <c r="AD6" s="23">
        <f t="shared" ref="AD6:AD32" si="0">SUM(C6:AC6)</f>
        <v>12</v>
      </c>
      <c r="AE6" s="22">
        <v>0</v>
      </c>
      <c r="AF6" s="22">
        <v>1</v>
      </c>
      <c r="AG6" s="22">
        <f t="shared" ref="AG6:AG32" si="1">SUM(AE6:AF6)</f>
        <v>1</v>
      </c>
      <c r="AH6" s="22">
        <v>2</v>
      </c>
      <c r="AI6" s="51">
        <f t="shared" ref="AI6:AI32" si="2">SUM(AH6)</f>
        <v>2</v>
      </c>
      <c r="AJ6" s="52">
        <f t="shared" ref="AJ6:AJ32" si="3">AD6+AG6+AI6</f>
        <v>15</v>
      </c>
    </row>
    <row r="7" spans="1:36" ht="16.5" customHeight="1" x14ac:dyDescent="0.25">
      <c r="A7" s="14">
        <v>3</v>
      </c>
      <c r="B7" s="48" t="s">
        <v>35</v>
      </c>
      <c r="C7" s="21">
        <v>1</v>
      </c>
      <c r="D7" s="21">
        <v>1</v>
      </c>
      <c r="E7" s="21">
        <v>1</v>
      </c>
      <c r="F7" s="21">
        <v>0</v>
      </c>
      <c r="G7" s="21">
        <v>0</v>
      </c>
      <c r="H7" s="21">
        <v>0</v>
      </c>
      <c r="I7" s="21">
        <v>1</v>
      </c>
      <c r="J7" s="21">
        <v>0</v>
      </c>
      <c r="K7" s="21">
        <v>1</v>
      </c>
      <c r="L7" s="21">
        <v>1</v>
      </c>
      <c r="M7" s="21">
        <v>0</v>
      </c>
      <c r="N7" s="21">
        <v>1</v>
      </c>
      <c r="O7" s="21">
        <v>1</v>
      </c>
      <c r="P7" s="21">
        <v>0</v>
      </c>
      <c r="Q7" s="21">
        <v>1</v>
      </c>
      <c r="R7" s="21">
        <v>1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1</v>
      </c>
      <c r="Z7" s="21">
        <v>0</v>
      </c>
      <c r="AA7" s="21">
        <v>1</v>
      </c>
      <c r="AB7" s="21">
        <v>0</v>
      </c>
      <c r="AC7" s="21">
        <v>1</v>
      </c>
      <c r="AD7" s="23">
        <f t="shared" si="0"/>
        <v>13</v>
      </c>
      <c r="AE7" s="22">
        <v>0</v>
      </c>
      <c r="AF7" s="22">
        <v>2</v>
      </c>
      <c r="AG7" s="22">
        <f t="shared" si="1"/>
        <v>2</v>
      </c>
      <c r="AH7" s="22">
        <v>1</v>
      </c>
      <c r="AI7" s="51">
        <f t="shared" si="2"/>
        <v>1</v>
      </c>
      <c r="AJ7" s="52">
        <f t="shared" si="3"/>
        <v>16</v>
      </c>
    </row>
    <row r="8" spans="1:36" ht="16.5" customHeight="1" x14ac:dyDescent="0.25">
      <c r="A8" s="13">
        <v>4</v>
      </c>
      <c r="B8" s="48" t="s">
        <v>36</v>
      </c>
      <c r="C8" s="21">
        <v>1</v>
      </c>
      <c r="D8" s="21">
        <v>1</v>
      </c>
      <c r="E8" s="21">
        <v>1</v>
      </c>
      <c r="F8" s="21">
        <v>0</v>
      </c>
      <c r="G8" s="21">
        <v>1</v>
      </c>
      <c r="H8" s="21">
        <v>1</v>
      </c>
      <c r="I8" s="21">
        <v>1</v>
      </c>
      <c r="J8" s="21">
        <v>0</v>
      </c>
      <c r="K8" s="21">
        <v>1</v>
      </c>
      <c r="L8" s="21">
        <v>0</v>
      </c>
      <c r="M8" s="21">
        <v>1</v>
      </c>
      <c r="N8" s="21">
        <v>1</v>
      </c>
      <c r="O8" s="21">
        <v>0</v>
      </c>
      <c r="P8" s="21">
        <v>1</v>
      </c>
      <c r="Q8" s="21">
        <v>1</v>
      </c>
      <c r="R8" s="21">
        <v>0</v>
      </c>
      <c r="S8" s="21">
        <v>1</v>
      </c>
      <c r="T8" s="21">
        <v>1</v>
      </c>
      <c r="U8" s="21">
        <v>0</v>
      </c>
      <c r="V8" s="21">
        <v>1</v>
      </c>
      <c r="W8" s="21">
        <v>1</v>
      </c>
      <c r="X8" s="21">
        <v>1</v>
      </c>
      <c r="Y8" s="21">
        <v>0</v>
      </c>
      <c r="Z8" s="21">
        <v>0</v>
      </c>
      <c r="AA8" s="21">
        <v>1</v>
      </c>
      <c r="AB8" s="21">
        <v>1</v>
      </c>
      <c r="AC8" s="21">
        <v>1</v>
      </c>
      <c r="AD8" s="23">
        <f t="shared" si="0"/>
        <v>19</v>
      </c>
      <c r="AE8" s="22">
        <v>2</v>
      </c>
      <c r="AF8" s="22">
        <v>2</v>
      </c>
      <c r="AG8" s="22">
        <f t="shared" si="1"/>
        <v>4</v>
      </c>
      <c r="AH8" s="22">
        <v>4</v>
      </c>
      <c r="AI8" s="51">
        <f t="shared" si="2"/>
        <v>4</v>
      </c>
      <c r="AJ8" s="52">
        <f t="shared" si="3"/>
        <v>27</v>
      </c>
    </row>
    <row r="9" spans="1:36" ht="16.5" customHeight="1" x14ac:dyDescent="0.25">
      <c r="A9" s="14">
        <v>5</v>
      </c>
      <c r="B9" s="48" t="s">
        <v>37</v>
      </c>
      <c r="C9" s="21">
        <v>1</v>
      </c>
      <c r="D9" s="21">
        <v>0</v>
      </c>
      <c r="E9" s="21">
        <v>0</v>
      </c>
      <c r="F9" s="21">
        <v>1</v>
      </c>
      <c r="G9" s="21">
        <v>0</v>
      </c>
      <c r="H9" s="21">
        <v>1</v>
      </c>
      <c r="I9" s="21">
        <v>0</v>
      </c>
      <c r="J9" s="21">
        <v>1</v>
      </c>
      <c r="K9" s="21">
        <v>0</v>
      </c>
      <c r="L9" s="21">
        <v>1</v>
      </c>
      <c r="M9" s="21">
        <v>0</v>
      </c>
      <c r="N9" s="21">
        <v>0</v>
      </c>
      <c r="O9" s="21">
        <v>1</v>
      </c>
      <c r="P9" s="21">
        <v>0</v>
      </c>
      <c r="Q9" s="21">
        <v>1</v>
      </c>
      <c r="R9" s="21">
        <v>0</v>
      </c>
      <c r="S9" s="21">
        <v>1</v>
      </c>
      <c r="T9" s="21">
        <v>0</v>
      </c>
      <c r="U9" s="21">
        <v>1</v>
      </c>
      <c r="V9" s="21">
        <v>0</v>
      </c>
      <c r="W9" s="21">
        <v>1</v>
      </c>
      <c r="X9" s="21">
        <v>0</v>
      </c>
      <c r="Y9" s="21">
        <v>0</v>
      </c>
      <c r="Z9" s="21">
        <v>0</v>
      </c>
      <c r="AA9" s="21">
        <v>1</v>
      </c>
      <c r="AB9" s="21">
        <v>0</v>
      </c>
      <c r="AC9" s="21">
        <v>1</v>
      </c>
      <c r="AD9" s="23">
        <f t="shared" si="0"/>
        <v>12</v>
      </c>
      <c r="AE9" s="22">
        <v>1</v>
      </c>
      <c r="AF9" s="22">
        <v>1</v>
      </c>
      <c r="AG9" s="22">
        <f t="shared" si="1"/>
        <v>2</v>
      </c>
      <c r="AH9" s="22">
        <v>3</v>
      </c>
      <c r="AI9" s="51">
        <f t="shared" si="2"/>
        <v>3</v>
      </c>
      <c r="AJ9" s="52">
        <f t="shared" si="3"/>
        <v>17</v>
      </c>
    </row>
    <row r="10" spans="1:36" ht="16.5" customHeight="1" x14ac:dyDescent="0.25">
      <c r="A10" s="14">
        <v>6</v>
      </c>
      <c r="B10" s="48" t="s">
        <v>38</v>
      </c>
      <c r="C10" s="21">
        <v>1</v>
      </c>
      <c r="D10" s="21">
        <v>0</v>
      </c>
      <c r="E10" s="21">
        <v>1</v>
      </c>
      <c r="F10" s="21">
        <v>0</v>
      </c>
      <c r="G10" s="21">
        <v>0</v>
      </c>
      <c r="H10" s="21">
        <v>1</v>
      </c>
      <c r="I10" s="21">
        <v>0</v>
      </c>
      <c r="J10" s="21">
        <v>1</v>
      </c>
      <c r="K10" s="21">
        <v>1</v>
      </c>
      <c r="L10" s="21">
        <v>1</v>
      </c>
      <c r="M10" s="21">
        <v>1</v>
      </c>
      <c r="N10" s="21">
        <v>1</v>
      </c>
      <c r="O10" s="21">
        <v>0</v>
      </c>
      <c r="P10" s="21">
        <v>1</v>
      </c>
      <c r="Q10" s="21">
        <v>0</v>
      </c>
      <c r="R10" s="21">
        <v>1</v>
      </c>
      <c r="S10" s="21">
        <v>0</v>
      </c>
      <c r="T10" s="21">
        <v>1</v>
      </c>
      <c r="U10" s="21">
        <v>0</v>
      </c>
      <c r="V10" s="21">
        <v>0</v>
      </c>
      <c r="W10" s="21">
        <v>0</v>
      </c>
      <c r="X10" s="21">
        <v>1</v>
      </c>
      <c r="Y10" s="21">
        <v>0</v>
      </c>
      <c r="Z10" s="21">
        <v>1</v>
      </c>
      <c r="AA10" s="21">
        <v>0</v>
      </c>
      <c r="AB10" s="21">
        <v>1</v>
      </c>
      <c r="AC10" s="21">
        <v>0</v>
      </c>
      <c r="AD10" s="23">
        <f t="shared" si="0"/>
        <v>14</v>
      </c>
      <c r="AE10" s="22">
        <v>1</v>
      </c>
      <c r="AF10" s="22">
        <v>2</v>
      </c>
      <c r="AG10" s="22">
        <f t="shared" si="1"/>
        <v>3</v>
      </c>
      <c r="AH10" s="22">
        <v>2</v>
      </c>
      <c r="AI10" s="51">
        <f t="shared" si="2"/>
        <v>2</v>
      </c>
      <c r="AJ10" s="52">
        <f t="shared" si="3"/>
        <v>19</v>
      </c>
    </row>
    <row r="11" spans="1:36" ht="16.5" customHeight="1" x14ac:dyDescent="0.25">
      <c r="A11" s="13">
        <v>7</v>
      </c>
      <c r="B11" s="48" t="s">
        <v>39</v>
      </c>
      <c r="C11" s="21">
        <v>1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>
        <v>0</v>
      </c>
      <c r="N11" s="21">
        <v>1</v>
      </c>
      <c r="O11" s="21">
        <v>0</v>
      </c>
      <c r="P11" s="21">
        <v>1</v>
      </c>
      <c r="Q11" s="21">
        <v>0</v>
      </c>
      <c r="R11" s="21">
        <v>0</v>
      </c>
      <c r="S11" s="21">
        <v>0</v>
      </c>
      <c r="T11" s="21">
        <v>1</v>
      </c>
      <c r="U11" s="21">
        <v>0</v>
      </c>
      <c r="V11" s="21">
        <v>1</v>
      </c>
      <c r="W11" s="21">
        <v>0</v>
      </c>
      <c r="X11" s="21">
        <v>1</v>
      </c>
      <c r="Y11" s="21">
        <v>1</v>
      </c>
      <c r="Z11" s="21">
        <v>1</v>
      </c>
      <c r="AA11" s="21">
        <v>0</v>
      </c>
      <c r="AB11" s="21">
        <v>1</v>
      </c>
      <c r="AC11" s="21">
        <v>0</v>
      </c>
      <c r="AD11" s="23">
        <f t="shared" si="0"/>
        <v>10</v>
      </c>
      <c r="AE11" s="22">
        <v>1</v>
      </c>
      <c r="AF11" s="22">
        <v>1</v>
      </c>
      <c r="AG11" s="22">
        <f t="shared" si="1"/>
        <v>2</v>
      </c>
      <c r="AH11" s="22">
        <v>2</v>
      </c>
      <c r="AI11" s="51">
        <f t="shared" si="2"/>
        <v>2</v>
      </c>
      <c r="AJ11" s="52">
        <f t="shared" si="3"/>
        <v>14</v>
      </c>
    </row>
    <row r="12" spans="1:36" ht="16.5" customHeight="1" x14ac:dyDescent="0.25">
      <c r="A12" s="14">
        <v>8</v>
      </c>
      <c r="B12" s="48" t="s">
        <v>40</v>
      </c>
      <c r="C12" s="21">
        <v>1</v>
      </c>
      <c r="D12" s="21">
        <v>1</v>
      </c>
      <c r="E12" s="21">
        <v>0</v>
      </c>
      <c r="F12" s="21">
        <v>1</v>
      </c>
      <c r="G12" s="21">
        <v>1</v>
      </c>
      <c r="H12" s="21">
        <v>0</v>
      </c>
      <c r="I12" s="21">
        <v>0</v>
      </c>
      <c r="J12" s="21">
        <v>1</v>
      </c>
      <c r="K12" s="21">
        <v>0</v>
      </c>
      <c r="L12" s="21">
        <v>1</v>
      </c>
      <c r="M12" s="21">
        <v>1</v>
      </c>
      <c r="N12" s="21">
        <v>1</v>
      </c>
      <c r="O12" s="21">
        <v>0</v>
      </c>
      <c r="P12" s="21">
        <v>0</v>
      </c>
      <c r="Q12" s="21">
        <v>1</v>
      </c>
      <c r="R12" s="21">
        <v>1</v>
      </c>
      <c r="S12" s="21">
        <v>0</v>
      </c>
      <c r="T12" s="21">
        <v>1</v>
      </c>
      <c r="U12" s="21">
        <v>1</v>
      </c>
      <c r="V12" s="21">
        <v>0</v>
      </c>
      <c r="W12" s="21">
        <v>1</v>
      </c>
      <c r="X12" s="21">
        <v>1</v>
      </c>
      <c r="Y12" s="21">
        <v>1</v>
      </c>
      <c r="Z12" s="21">
        <v>0</v>
      </c>
      <c r="AA12" s="21">
        <v>0</v>
      </c>
      <c r="AB12" s="21">
        <v>1</v>
      </c>
      <c r="AC12" s="21">
        <v>0</v>
      </c>
      <c r="AD12" s="23">
        <f t="shared" si="0"/>
        <v>16</v>
      </c>
      <c r="AE12" s="22">
        <v>1</v>
      </c>
      <c r="AF12" s="22">
        <v>0</v>
      </c>
      <c r="AG12" s="22">
        <f t="shared" si="1"/>
        <v>1</v>
      </c>
      <c r="AH12" s="22">
        <v>2</v>
      </c>
      <c r="AI12" s="51">
        <f t="shared" si="2"/>
        <v>2</v>
      </c>
      <c r="AJ12" s="52">
        <f t="shared" si="3"/>
        <v>19</v>
      </c>
    </row>
    <row r="13" spans="1:36" ht="16.5" customHeight="1" x14ac:dyDescent="0.25">
      <c r="A13" s="14">
        <v>9</v>
      </c>
      <c r="B13" s="48" t="s">
        <v>41</v>
      </c>
      <c r="C13" s="21">
        <v>1</v>
      </c>
      <c r="D13" s="21">
        <v>1</v>
      </c>
      <c r="E13" s="21">
        <v>1</v>
      </c>
      <c r="F13" s="21">
        <v>0</v>
      </c>
      <c r="G13" s="21">
        <v>1</v>
      </c>
      <c r="H13" s="21">
        <v>0</v>
      </c>
      <c r="I13" s="21">
        <v>1</v>
      </c>
      <c r="J13" s="21">
        <v>1</v>
      </c>
      <c r="K13" s="21">
        <v>0</v>
      </c>
      <c r="L13" s="21">
        <v>1</v>
      </c>
      <c r="M13" s="21">
        <v>0</v>
      </c>
      <c r="N13" s="21">
        <v>1</v>
      </c>
      <c r="O13" s="21">
        <v>1</v>
      </c>
      <c r="P13" s="21">
        <v>1</v>
      </c>
      <c r="Q13" s="21">
        <v>0</v>
      </c>
      <c r="R13" s="21">
        <v>1</v>
      </c>
      <c r="S13" s="21">
        <v>0</v>
      </c>
      <c r="T13" s="21">
        <v>1</v>
      </c>
      <c r="U13" s="21">
        <v>1</v>
      </c>
      <c r="V13" s="21">
        <v>0</v>
      </c>
      <c r="W13" s="21">
        <v>0</v>
      </c>
      <c r="X13" s="21">
        <v>1</v>
      </c>
      <c r="Y13" s="21">
        <v>1</v>
      </c>
      <c r="Z13" s="21">
        <v>0</v>
      </c>
      <c r="AA13" s="21">
        <v>1</v>
      </c>
      <c r="AB13" s="21">
        <v>1</v>
      </c>
      <c r="AC13" s="21">
        <v>0</v>
      </c>
      <c r="AD13" s="23">
        <f t="shared" si="0"/>
        <v>17</v>
      </c>
      <c r="AE13" s="22">
        <v>1</v>
      </c>
      <c r="AF13" s="22">
        <v>0</v>
      </c>
      <c r="AG13" s="22">
        <f t="shared" si="1"/>
        <v>1</v>
      </c>
      <c r="AH13" s="22">
        <v>2</v>
      </c>
      <c r="AI13" s="51">
        <f t="shared" si="2"/>
        <v>2</v>
      </c>
      <c r="AJ13" s="52">
        <f t="shared" si="3"/>
        <v>20</v>
      </c>
    </row>
    <row r="14" spans="1:36" ht="16.5" customHeight="1" x14ac:dyDescent="0.25">
      <c r="A14" s="13">
        <v>10</v>
      </c>
      <c r="B14" s="48" t="s">
        <v>42</v>
      </c>
      <c r="C14" s="21">
        <v>1</v>
      </c>
      <c r="D14" s="21">
        <v>0</v>
      </c>
      <c r="E14" s="21">
        <v>1</v>
      </c>
      <c r="F14" s="21">
        <v>0</v>
      </c>
      <c r="G14" s="21">
        <v>1</v>
      </c>
      <c r="H14" s="21">
        <v>1</v>
      </c>
      <c r="I14" s="21">
        <v>1</v>
      </c>
      <c r="J14" s="21">
        <v>0</v>
      </c>
      <c r="K14" s="21">
        <v>1</v>
      </c>
      <c r="L14" s="21">
        <v>1</v>
      </c>
      <c r="M14" s="21">
        <v>0</v>
      </c>
      <c r="N14" s="21">
        <v>1</v>
      </c>
      <c r="O14" s="21">
        <v>0</v>
      </c>
      <c r="P14" s="21">
        <v>1</v>
      </c>
      <c r="Q14" s="21">
        <v>1</v>
      </c>
      <c r="R14" s="21">
        <v>1</v>
      </c>
      <c r="S14" s="21">
        <v>0</v>
      </c>
      <c r="T14" s="21">
        <v>1</v>
      </c>
      <c r="U14" s="21">
        <v>1</v>
      </c>
      <c r="V14" s="21">
        <v>1</v>
      </c>
      <c r="W14" s="21">
        <v>1</v>
      </c>
      <c r="X14" s="21">
        <v>1</v>
      </c>
      <c r="Y14" s="21">
        <v>0</v>
      </c>
      <c r="Z14" s="21">
        <v>1</v>
      </c>
      <c r="AA14" s="21">
        <v>1</v>
      </c>
      <c r="AB14" s="21">
        <v>1</v>
      </c>
      <c r="AC14" s="21">
        <v>0</v>
      </c>
      <c r="AD14" s="23">
        <f t="shared" si="0"/>
        <v>19</v>
      </c>
      <c r="AE14" s="22">
        <v>2</v>
      </c>
      <c r="AF14" s="22">
        <v>2</v>
      </c>
      <c r="AG14" s="22">
        <f t="shared" si="1"/>
        <v>4</v>
      </c>
      <c r="AH14" s="22">
        <v>3</v>
      </c>
      <c r="AI14" s="51">
        <f t="shared" si="2"/>
        <v>3</v>
      </c>
      <c r="AJ14" s="52">
        <f t="shared" si="3"/>
        <v>26</v>
      </c>
    </row>
    <row r="15" spans="1:36" ht="16.5" customHeight="1" x14ac:dyDescent="0.25">
      <c r="A15" s="14">
        <v>11</v>
      </c>
      <c r="B15" s="48" t="s">
        <v>43</v>
      </c>
      <c r="C15" s="21">
        <v>1</v>
      </c>
      <c r="D15" s="21">
        <v>0</v>
      </c>
      <c r="E15" s="21">
        <v>1</v>
      </c>
      <c r="F15" s="21">
        <v>0</v>
      </c>
      <c r="G15" s="21">
        <v>0</v>
      </c>
      <c r="H15" s="21">
        <v>1</v>
      </c>
      <c r="I15" s="21">
        <v>1</v>
      </c>
      <c r="J15" s="21">
        <v>0</v>
      </c>
      <c r="K15" s="21">
        <v>0</v>
      </c>
      <c r="L15" s="21">
        <v>1</v>
      </c>
      <c r="M15" s="21">
        <v>0</v>
      </c>
      <c r="N15" s="21">
        <v>1</v>
      </c>
      <c r="O15" s="21">
        <v>0</v>
      </c>
      <c r="P15" s="21">
        <v>1</v>
      </c>
      <c r="Q15" s="21">
        <v>0</v>
      </c>
      <c r="R15" s="21">
        <v>0</v>
      </c>
      <c r="S15" s="21">
        <v>1</v>
      </c>
      <c r="T15" s="21">
        <v>0</v>
      </c>
      <c r="U15" s="21">
        <v>1</v>
      </c>
      <c r="V15" s="21">
        <v>0</v>
      </c>
      <c r="W15" s="21">
        <v>1</v>
      </c>
      <c r="X15" s="21">
        <v>1</v>
      </c>
      <c r="Y15" s="21">
        <v>1</v>
      </c>
      <c r="Z15" s="21">
        <v>0</v>
      </c>
      <c r="AA15" s="21">
        <v>0</v>
      </c>
      <c r="AB15" s="21">
        <v>1</v>
      </c>
      <c r="AC15" s="21">
        <v>0</v>
      </c>
      <c r="AD15" s="23">
        <f t="shared" si="0"/>
        <v>13</v>
      </c>
      <c r="AE15" s="22">
        <v>0</v>
      </c>
      <c r="AF15" s="22">
        <v>1</v>
      </c>
      <c r="AG15" s="22">
        <f t="shared" si="1"/>
        <v>1</v>
      </c>
      <c r="AH15" s="22">
        <v>2</v>
      </c>
      <c r="AI15" s="51">
        <f t="shared" si="2"/>
        <v>2</v>
      </c>
      <c r="AJ15" s="52">
        <f t="shared" si="3"/>
        <v>16</v>
      </c>
    </row>
    <row r="16" spans="1:36" ht="16.5" customHeight="1" x14ac:dyDescent="0.25">
      <c r="A16" s="14">
        <v>12</v>
      </c>
      <c r="B16" s="48" t="s">
        <v>44</v>
      </c>
      <c r="C16" s="21">
        <v>1</v>
      </c>
      <c r="D16" s="21">
        <v>0</v>
      </c>
      <c r="E16" s="21">
        <v>1</v>
      </c>
      <c r="F16" s="21">
        <v>1</v>
      </c>
      <c r="G16" s="21">
        <v>0</v>
      </c>
      <c r="H16" s="21">
        <v>1</v>
      </c>
      <c r="I16" s="21">
        <v>0</v>
      </c>
      <c r="J16" s="21">
        <v>1</v>
      </c>
      <c r="K16" s="21">
        <v>0</v>
      </c>
      <c r="L16" s="21">
        <v>1</v>
      </c>
      <c r="M16" s="21">
        <v>1</v>
      </c>
      <c r="N16" s="21">
        <v>0</v>
      </c>
      <c r="O16" s="21">
        <v>1</v>
      </c>
      <c r="P16" s="21">
        <v>1</v>
      </c>
      <c r="Q16" s="21">
        <v>0</v>
      </c>
      <c r="R16" s="21">
        <v>1</v>
      </c>
      <c r="S16" s="21">
        <v>1</v>
      </c>
      <c r="T16" s="21">
        <v>0</v>
      </c>
      <c r="U16" s="21">
        <v>0</v>
      </c>
      <c r="V16" s="21">
        <v>1</v>
      </c>
      <c r="W16" s="21">
        <v>0</v>
      </c>
      <c r="X16" s="21">
        <v>1</v>
      </c>
      <c r="Y16" s="21">
        <v>0</v>
      </c>
      <c r="Z16" s="21">
        <v>0</v>
      </c>
      <c r="AA16" s="21">
        <v>1</v>
      </c>
      <c r="AB16" s="21">
        <v>0</v>
      </c>
      <c r="AC16" s="21">
        <v>1</v>
      </c>
      <c r="AD16" s="23">
        <f t="shared" si="0"/>
        <v>15</v>
      </c>
      <c r="AE16" s="22">
        <v>1</v>
      </c>
      <c r="AF16" s="22">
        <v>0</v>
      </c>
      <c r="AG16" s="22">
        <f t="shared" si="1"/>
        <v>1</v>
      </c>
      <c r="AH16" s="22">
        <v>2</v>
      </c>
      <c r="AI16" s="51">
        <f t="shared" si="2"/>
        <v>2</v>
      </c>
      <c r="AJ16" s="52">
        <f t="shared" si="3"/>
        <v>18</v>
      </c>
    </row>
    <row r="17" spans="1:36" ht="16.5" customHeight="1" x14ac:dyDescent="0.25">
      <c r="A17" s="14">
        <v>13</v>
      </c>
      <c r="B17" s="48" t="s">
        <v>45</v>
      </c>
      <c r="C17" s="21">
        <v>1</v>
      </c>
      <c r="D17" s="21">
        <v>1</v>
      </c>
      <c r="E17" s="21">
        <v>0</v>
      </c>
      <c r="F17" s="21">
        <v>1</v>
      </c>
      <c r="G17" s="21">
        <v>0</v>
      </c>
      <c r="H17" s="21">
        <v>1</v>
      </c>
      <c r="I17" s="21">
        <v>1</v>
      </c>
      <c r="J17" s="21">
        <v>0</v>
      </c>
      <c r="K17" s="21">
        <v>1</v>
      </c>
      <c r="L17" s="21">
        <v>0</v>
      </c>
      <c r="M17" s="21">
        <v>1</v>
      </c>
      <c r="N17" s="21">
        <v>1</v>
      </c>
      <c r="O17" s="21">
        <v>0</v>
      </c>
      <c r="P17" s="21">
        <v>1</v>
      </c>
      <c r="Q17" s="21">
        <v>0</v>
      </c>
      <c r="R17" s="21">
        <v>1</v>
      </c>
      <c r="S17" s="21">
        <v>0</v>
      </c>
      <c r="T17" s="21">
        <v>1</v>
      </c>
      <c r="U17" s="21">
        <v>0</v>
      </c>
      <c r="V17" s="21">
        <v>0</v>
      </c>
      <c r="W17" s="21">
        <v>1</v>
      </c>
      <c r="X17" s="21">
        <v>1</v>
      </c>
      <c r="Y17" s="21">
        <v>1</v>
      </c>
      <c r="Z17" s="21">
        <v>0</v>
      </c>
      <c r="AA17" s="21">
        <v>0</v>
      </c>
      <c r="AB17" s="21">
        <v>0</v>
      </c>
      <c r="AC17" s="21">
        <v>0</v>
      </c>
      <c r="AD17" s="23">
        <f t="shared" si="0"/>
        <v>14</v>
      </c>
      <c r="AE17" s="22">
        <v>1</v>
      </c>
      <c r="AF17" s="22">
        <v>1</v>
      </c>
      <c r="AG17" s="22">
        <f t="shared" si="1"/>
        <v>2</v>
      </c>
      <c r="AH17" s="22">
        <v>2</v>
      </c>
      <c r="AI17" s="51">
        <f t="shared" si="2"/>
        <v>2</v>
      </c>
      <c r="AJ17" s="52">
        <f t="shared" si="3"/>
        <v>18</v>
      </c>
    </row>
    <row r="18" spans="1:36" ht="16.5" customHeight="1" x14ac:dyDescent="0.25">
      <c r="A18" s="14">
        <v>14</v>
      </c>
      <c r="B18" s="48" t="s">
        <v>46</v>
      </c>
      <c r="C18" s="21">
        <v>1</v>
      </c>
      <c r="D18" s="21">
        <v>0</v>
      </c>
      <c r="E18" s="21">
        <v>0</v>
      </c>
      <c r="F18" s="21">
        <v>0</v>
      </c>
      <c r="G18" s="21">
        <v>1</v>
      </c>
      <c r="H18" s="21">
        <v>0</v>
      </c>
      <c r="I18" s="21">
        <v>0</v>
      </c>
      <c r="J18" s="21">
        <v>1</v>
      </c>
      <c r="K18" s="21">
        <v>1</v>
      </c>
      <c r="L18" s="21">
        <v>0</v>
      </c>
      <c r="M18" s="21">
        <v>1</v>
      </c>
      <c r="N18" s="21">
        <v>0</v>
      </c>
      <c r="O18" s="21">
        <v>1</v>
      </c>
      <c r="P18" s="21">
        <v>0</v>
      </c>
      <c r="Q18" s="21">
        <v>0</v>
      </c>
      <c r="R18" s="21">
        <v>1</v>
      </c>
      <c r="S18" s="21">
        <v>0</v>
      </c>
      <c r="T18" s="21">
        <v>1</v>
      </c>
      <c r="U18" s="21">
        <v>0</v>
      </c>
      <c r="V18" s="21">
        <v>1</v>
      </c>
      <c r="W18" s="21">
        <v>0</v>
      </c>
      <c r="X18" s="21">
        <v>1</v>
      </c>
      <c r="Y18" s="21">
        <v>1</v>
      </c>
      <c r="Z18" s="21">
        <v>0</v>
      </c>
      <c r="AA18" s="21">
        <v>0</v>
      </c>
      <c r="AB18" s="21">
        <v>1</v>
      </c>
      <c r="AC18" s="21">
        <v>0</v>
      </c>
      <c r="AD18" s="23">
        <f t="shared" si="0"/>
        <v>12</v>
      </c>
      <c r="AE18" s="22">
        <v>2</v>
      </c>
      <c r="AF18" s="22">
        <v>1</v>
      </c>
      <c r="AG18" s="22">
        <f t="shared" si="1"/>
        <v>3</v>
      </c>
      <c r="AH18" s="22">
        <v>2</v>
      </c>
      <c r="AI18" s="51">
        <f t="shared" si="2"/>
        <v>2</v>
      </c>
      <c r="AJ18" s="52">
        <f t="shared" si="3"/>
        <v>17</v>
      </c>
    </row>
    <row r="19" spans="1:36" ht="16.5" customHeight="1" x14ac:dyDescent="0.25">
      <c r="A19" s="13">
        <v>15</v>
      </c>
      <c r="B19" s="48" t="s">
        <v>47</v>
      </c>
      <c r="C19" s="21">
        <v>1</v>
      </c>
      <c r="D19" s="21">
        <v>1</v>
      </c>
      <c r="E19" s="21">
        <v>1</v>
      </c>
      <c r="F19" s="21">
        <v>0</v>
      </c>
      <c r="G19" s="21">
        <v>1</v>
      </c>
      <c r="H19" s="21">
        <v>1</v>
      </c>
      <c r="I19" s="21">
        <v>0</v>
      </c>
      <c r="J19" s="21">
        <v>1</v>
      </c>
      <c r="K19" s="21">
        <v>1</v>
      </c>
      <c r="L19" s="21">
        <v>0</v>
      </c>
      <c r="M19" s="21">
        <v>1</v>
      </c>
      <c r="N19" s="21">
        <v>0</v>
      </c>
      <c r="O19" s="21">
        <v>1</v>
      </c>
      <c r="P19" s="21">
        <v>1</v>
      </c>
      <c r="Q19" s="21">
        <v>0</v>
      </c>
      <c r="R19" s="21">
        <v>1</v>
      </c>
      <c r="S19" s="21">
        <v>1</v>
      </c>
      <c r="T19" s="21">
        <v>0</v>
      </c>
      <c r="U19" s="21">
        <v>1</v>
      </c>
      <c r="V19" s="21">
        <v>0</v>
      </c>
      <c r="W19" s="21">
        <v>1</v>
      </c>
      <c r="X19" s="21">
        <v>1</v>
      </c>
      <c r="Y19" s="21">
        <v>0</v>
      </c>
      <c r="Z19" s="21">
        <v>0</v>
      </c>
      <c r="AA19" s="21">
        <v>1</v>
      </c>
      <c r="AB19" s="21">
        <v>1</v>
      </c>
      <c r="AC19" s="21">
        <v>0</v>
      </c>
      <c r="AD19" s="23">
        <f t="shared" si="0"/>
        <v>17</v>
      </c>
      <c r="AE19" s="22">
        <v>1</v>
      </c>
      <c r="AF19" s="22">
        <v>2</v>
      </c>
      <c r="AG19" s="22">
        <f t="shared" si="1"/>
        <v>3</v>
      </c>
      <c r="AH19" s="22">
        <v>4</v>
      </c>
      <c r="AI19" s="51">
        <f t="shared" si="2"/>
        <v>4</v>
      </c>
      <c r="AJ19" s="52">
        <f t="shared" si="3"/>
        <v>24</v>
      </c>
    </row>
    <row r="20" spans="1:36" ht="16.5" customHeight="1" x14ac:dyDescent="0.25">
      <c r="A20" s="14">
        <v>16</v>
      </c>
      <c r="B20" s="48" t="s">
        <v>48</v>
      </c>
      <c r="C20" s="21">
        <v>1</v>
      </c>
      <c r="D20" s="21">
        <v>0</v>
      </c>
      <c r="E20" s="21">
        <v>1</v>
      </c>
      <c r="F20" s="21">
        <v>0</v>
      </c>
      <c r="G20" s="21">
        <v>0</v>
      </c>
      <c r="H20" s="21">
        <v>1</v>
      </c>
      <c r="I20" s="21">
        <v>0</v>
      </c>
      <c r="J20" s="21">
        <v>0</v>
      </c>
      <c r="K20" s="21">
        <v>1</v>
      </c>
      <c r="L20" s="21">
        <v>0</v>
      </c>
      <c r="M20" s="21">
        <v>1</v>
      </c>
      <c r="N20" s="21">
        <v>1</v>
      </c>
      <c r="O20" s="21">
        <v>0</v>
      </c>
      <c r="P20" s="21">
        <v>1</v>
      </c>
      <c r="Q20" s="21">
        <v>1</v>
      </c>
      <c r="R20" s="21">
        <v>0</v>
      </c>
      <c r="S20" s="21">
        <v>1</v>
      </c>
      <c r="T20" s="21">
        <v>1</v>
      </c>
      <c r="U20" s="21">
        <v>1</v>
      </c>
      <c r="V20" s="21">
        <v>0</v>
      </c>
      <c r="W20" s="21">
        <v>1</v>
      </c>
      <c r="X20" s="21">
        <v>1</v>
      </c>
      <c r="Y20" s="21">
        <v>1</v>
      </c>
      <c r="Z20" s="21">
        <v>0</v>
      </c>
      <c r="AA20" s="21">
        <v>1</v>
      </c>
      <c r="AB20" s="21">
        <v>1</v>
      </c>
      <c r="AC20" s="21">
        <v>0</v>
      </c>
      <c r="AD20" s="23">
        <f t="shared" si="0"/>
        <v>16</v>
      </c>
      <c r="AE20" s="22">
        <v>1</v>
      </c>
      <c r="AF20" s="22">
        <v>2</v>
      </c>
      <c r="AG20" s="22">
        <f t="shared" si="1"/>
        <v>3</v>
      </c>
      <c r="AH20" s="22">
        <v>3</v>
      </c>
      <c r="AI20" s="51">
        <f t="shared" si="2"/>
        <v>3</v>
      </c>
      <c r="AJ20" s="52">
        <f t="shared" si="3"/>
        <v>22</v>
      </c>
    </row>
    <row r="21" spans="1:36" ht="16.5" customHeight="1" x14ac:dyDescent="0.25">
      <c r="A21" s="14">
        <v>17</v>
      </c>
      <c r="B21" s="48" t="s">
        <v>49</v>
      </c>
      <c r="C21" s="21">
        <v>1</v>
      </c>
      <c r="D21" s="21">
        <v>0</v>
      </c>
      <c r="E21" s="21">
        <v>1</v>
      </c>
      <c r="F21" s="21">
        <v>1</v>
      </c>
      <c r="G21" s="21">
        <v>1</v>
      </c>
      <c r="H21" s="21">
        <v>1</v>
      </c>
      <c r="I21" s="21">
        <v>1</v>
      </c>
      <c r="J21" s="21">
        <v>0</v>
      </c>
      <c r="K21" s="21">
        <v>1</v>
      </c>
      <c r="L21" s="21">
        <v>0</v>
      </c>
      <c r="M21" s="21">
        <v>1</v>
      </c>
      <c r="N21" s="21">
        <v>1</v>
      </c>
      <c r="O21" s="21">
        <v>0</v>
      </c>
      <c r="P21" s="21">
        <v>1</v>
      </c>
      <c r="Q21" s="21">
        <v>1</v>
      </c>
      <c r="R21" s="21">
        <v>0</v>
      </c>
      <c r="S21" s="21">
        <v>1</v>
      </c>
      <c r="T21" s="21">
        <v>1</v>
      </c>
      <c r="U21" s="21">
        <v>0</v>
      </c>
      <c r="V21" s="21">
        <v>1</v>
      </c>
      <c r="W21" s="21">
        <v>1</v>
      </c>
      <c r="X21" s="21">
        <v>0</v>
      </c>
      <c r="Y21" s="21">
        <v>1</v>
      </c>
      <c r="Z21" s="21">
        <v>0</v>
      </c>
      <c r="AA21" s="21">
        <v>1</v>
      </c>
      <c r="AB21" s="21">
        <v>0</v>
      </c>
      <c r="AC21" s="21">
        <v>1</v>
      </c>
      <c r="AD21" s="23">
        <f t="shared" si="0"/>
        <v>18</v>
      </c>
      <c r="AE21" s="22">
        <v>0</v>
      </c>
      <c r="AF21" s="22">
        <v>2</v>
      </c>
      <c r="AG21" s="22">
        <f t="shared" si="1"/>
        <v>2</v>
      </c>
      <c r="AH21" s="22">
        <v>3</v>
      </c>
      <c r="AI21" s="51">
        <f t="shared" si="2"/>
        <v>3</v>
      </c>
      <c r="AJ21" s="52">
        <f t="shared" si="3"/>
        <v>23</v>
      </c>
    </row>
    <row r="22" spans="1:36" ht="16.5" customHeight="1" x14ac:dyDescent="0.25">
      <c r="A22" s="14">
        <v>18</v>
      </c>
      <c r="B22" s="48" t="s">
        <v>50</v>
      </c>
      <c r="C22" s="21">
        <v>1</v>
      </c>
      <c r="D22" s="21">
        <v>0</v>
      </c>
      <c r="E22" s="21">
        <v>0</v>
      </c>
      <c r="F22" s="21">
        <v>0</v>
      </c>
      <c r="G22" s="21">
        <v>1</v>
      </c>
      <c r="H22" s="21">
        <v>0</v>
      </c>
      <c r="I22" s="21">
        <v>1</v>
      </c>
      <c r="J22" s="21">
        <v>0</v>
      </c>
      <c r="K22" s="21">
        <v>1</v>
      </c>
      <c r="L22" s="21">
        <v>0</v>
      </c>
      <c r="M22" s="21">
        <v>0</v>
      </c>
      <c r="N22" s="21">
        <v>1</v>
      </c>
      <c r="O22" s="21">
        <v>0</v>
      </c>
      <c r="P22" s="21">
        <v>1</v>
      </c>
      <c r="Q22" s="21">
        <v>0</v>
      </c>
      <c r="R22" s="21">
        <v>0</v>
      </c>
      <c r="S22" s="21">
        <v>1</v>
      </c>
      <c r="T22" s="21">
        <v>0</v>
      </c>
      <c r="U22" s="21">
        <v>1</v>
      </c>
      <c r="V22" s="21">
        <v>1</v>
      </c>
      <c r="W22" s="21">
        <v>0</v>
      </c>
      <c r="X22" s="21">
        <v>1</v>
      </c>
      <c r="Y22" s="21">
        <v>1</v>
      </c>
      <c r="Z22" s="21">
        <v>0</v>
      </c>
      <c r="AA22" s="21">
        <v>1</v>
      </c>
      <c r="AB22" s="21">
        <v>0</v>
      </c>
      <c r="AC22" s="21">
        <v>1</v>
      </c>
      <c r="AD22" s="23">
        <f t="shared" si="0"/>
        <v>13</v>
      </c>
      <c r="AE22" s="22">
        <v>1</v>
      </c>
      <c r="AF22" s="22">
        <v>1</v>
      </c>
      <c r="AG22" s="22">
        <f t="shared" si="1"/>
        <v>2</v>
      </c>
      <c r="AH22" s="22">
        <v>2</v>
      </c>
      <c r="AI22" s="51">
        <f t="shared" si="2"/>
        <v>2</v>
      </c>
      <c r="AJ22" s="52">
        <f t="shared" si="3"/>
        <v>17</v>
      </c>
    </row>
    <row r="23" spans="1:36" ht="16.5" customHeight="1" x14ac:dyDescent="0.25">
      <c r="A23" s="14">
        <v>19</v>
      </c>
      <c r="B23" s="48" t="s">
        <v>51</v>
      </c>
      <c r="C23" s="21">
        <v>1</v>
      </c>
      <c r="D23" s="21">
        <v>0</v>
      </c>
      <c r="E23" s="21">
        <v>1</v>
      </c>
      <c r="F23" s="21">
        <v>0</v>
      </c>
      <c r="G23" s="21">
        <v>0</v>
      </c>
      <c r="H23" s="21">
        <v>1</v>
      </c>
      <c r="I23" s="21">
        <v>0</v>
      </c>
      <c r="J23" s="21">
        <v>1</v>
      </c>
      <c r="K23" s="21">
        <v>0</v>
      </c>
      <c r="L23" s="21">
        <v>1</v>
      </c>
      <c r="M23" s="21">
        <v>1</v>
      </c>
      <c r="N23" s="21">
        <v>0</v>
      </c>
      <c r="O23" s="21">
        <v>1</v>
      </c>
      <c r="P23" s="21">
        <v>0</v>
      </c>
      <c r="Q23" s="21">
        <v>1</v>
      </c>
      <c r="R23" s="21">
        <v>0</v>
      </c>
      <c r="S23" s="21">
        <v>1</v>
      </c>
      <c r="T23" s="21">
        <v>0</v>
      </c>
      <c r="U23" s="21">
        <v>0</v>
      </c>
      <c r="V23" s="21">
        <v>1</v>
      </c>
      <c r="W23" s="21">
        <v>0</v>
      </c>
      <c r="X23" s="21">
        <v>1</v>
      </c>
      <c r="Y23" s="21">
        <v>0</v>
      </c>
      <c r="Z23" s="21">
        <v>1</v>
      </c>
      <c r="AA23" s="21">
        <v>0</v>
      </c>
      <c r="AB23" s="21">
        <v>1</v>
      </c>
      <c r="AC23" s="21">
        <v>0</v>
      </c>
      <c r="AD23" s="23">
        <f t="shared" si="0"/>
        <v>13</v>
      </c>
      <c r="AE23" s="22">
        <v>1</v>
      </c>
      <c r="AF23" s="22">
        <v>2</v>
      </c>
      <c r="AG23" s="22">
        <f t="shared" si="1"/>
        <v>3</v>
      </c>
      <c r="AH23" s="22">
        <v>2</v>
      </c>
      <c r="AI23" s="51">
        <f t="shared" si="2"/>
        <v>2</v>
      </c>
      <c r="AJ23" s="52">
        <f t="shared" si="3"/>
        <v>18</v>
      </c>
    </row>
    <row r="24" spans="1:36" ht="16.5" customHeight="1" x14ac:dyDescent="0.25">
      <c r="A24" s="13">
        <v>20</v>
      </c>
      <c r="B24" s="48" t="s">
        <v>52</v>
      </c>
      <c r="C24" s="21">
        <v>1</v>
      </c>
      <c r="D24" s="21">
        <v>0</v>
      </c>
      <c r="E24" s="21">
        <v>1</v>
      </c>
      <c r="F24" s="21">
        <v>0</v>
      </c>
      <c r="G24" s="21">
        <v>0</v>
      </c>
      <c r="H24" s="21">
        <v>1</v>
      </c>
      <c r="I24" s="21">
        <v>0</v>
      </c>
      <c r="J24" s="21">
        <v>0</v>
      </c>
      <c r="K24" s="21">
        <v>1</v>
      </c>
      <c r="L24" s="21">
        <v>0</v>
      </c>
      <c r="M24" s="21">
        <v>1</v>
      </c>
      <c r="N24" s="21">
        <v>0</v>
      </c>
      <c r="O24" s="21">
        <v>1</v>
      </c>
      <c r="P24" s="21">
        <v>1</v>
      </c>
      <c r="Q24" s="21">
        <v>0</v>
      </c>
      <c r="R24" s="21">
        <v>1</v>
      </c>
      <c r="S24" s="21">
        <v>1</v>
      </c>
      <c r="T24" s="21">
        <v>0</v>
      </c>
      <c r="U24" s="21">
        <v>0</v>
      </c>
      <c r="V24" s="21">
        <v>1</v>
      </c>
      <c r="W24" s="21">
        <v>1</v>
      </c>
      <c r="X24" s="21">
        <v>0</v>
      </c>
      <c r="Y24" s="21">
        <v>1</v>
      </c>
      <c r="Z24" s="21">
        <v>1</v>
      </c>
      <c r="AA24" s="21">
        <v>1</v>
      </c>
      <c r="AB24" s="21">
        <v>0</v>
      </c>
      <c r="AC24" s="21">
        <v>1</v>
      </c>
      <c r="AD24" s="23">
        <f t="shared" si="0"/>
        <v>15</v>
      </c>
      <c r="AE24" s="22">
        <v>1</v>
      </c>
      <c r="AF24" s="22">
        <v>1</v>
      </c>
      <c r="AG24" s="22">
        <f t="shared" si="1"/>
        <v>2</v>
      </c>
      <c r="AH24" s="22">
        <v>2</v>
      </c>
      <c r="AI24" s="51">
        <f t="shared" si="2"/>
        <v>2</v>
      </c>
      <c r="AJ24" s="52">
        <f t="shared" si="3"/>
        <v>19</v>
      </c>
    </row>
    <row r="25" spans="1:36" ht="16.5" customHeight="1" x14ac:dyDescent="0.25">
      <c r="A25" s="45">
        <v>21</v>
      </c>
      <c r="B25" s="48" t="s">
        <v>53</v>
      </c>
      <c r="C25" s="21">
        <v>1</v>
      </c>
      <c r="D25" s="21">
        <v>0</v>
      </c>
      <c r="E25" s="21">
        <v>1</v>
      </c>
      <c r="F25" s="21">
        <v>0</v>
      </c>
      <c r="G25" s="21">
        <v>0</v>
      </c>
      <c r="H25" s="21">
        <v>1</v>
      </c>
      <c r="I25" s="21">
        <v>1</v>
      </c>
      <c r="J25" s="21">
        <v>1</v>
      </c>
      <c r="K25" s="21">
        <v>0</v>
      </c>
      <c r="L25" s="21">
        <v>1</v>
      </c>
      <c r="M25" s="21">
        <v>1</v>
      </c>
      <c r="N25" s="21">
        <v>0</v>
      </c>
      <c r="O25" s="21">
        <v>0</v>
      </c>
      <c r="P25" s="21">
        <v>1</v>
      </c>
      <c r="Q25" s="21">
        <v>0</v>
      </c>
      <c r="R25" s="21">
        <v>1</v>
      </c>
      <c r="S25" s="21">
        <v>0</v>
      </c>
      <c r="T25" s="21">
        <v>1</v>
      </c>
      <c r="U25" s="21">
        <v>1</v>
      </c>
      <c r="V25" s="21">
        <v>0</v>
      </c>
      <c r="W25" s="21">
        <v>1</v>
      </c>
      <c r="X25" s="21">
        <v>0</v>
      </c>
      <c r="Y25" s="21">
        <v>0</v>
      </c>
      <c r="Z25" s="21">
        <v>1</v>
      </c>
      <c r="AA25" s="21">
        <v>0</v>
      </c>
      <c r="AB25" s="21">
        <v>1</v>
      </c>
      <c r="AC25" s="21">
        <v>0</v>
      </c>
      <c r="AD25" s="23">
        <f t="shared" si="0"/>
        <v>14</v>
      </c>
      <c r="AE25" s="22">
        <v>2</v>
      </c>
      <c r="AF25" s="22">
        <v>1</v>
      </c>
      <c r="AG25" s="22">
        <f t="shared" si="1"/>
        <v>3</v>
      </c>
      <c r="AH25" s="22">
        <v>3</v>
      </c>
      <c r="AI25" s="51">
        <f t="shared" si="2"/>
        <v>3</v>
      </c>
      <c r="AJ25" s="52">
        <f t="shared" si="3"/>
        <v>20</v>
      </c>
    </row>
    <row r="26" spans="1:36" ht="16.5" customHeight="1" x14ac:dyDescent="0.25">
      <c r="A26" s="46">
        <v>22</v>
      </c>
      <c r="B26" s="48" t="s">
        <v>54</v>
      </c>
      <c r="C26" s="21">
        <v>1</v>
      </c>
      <c r="D26" s="21">
        <v>0</v>
      </c>
      <c r="E26" s="21">
        <v>0</v>
      </c>
      <c r="F26" s="21">
        <v>0</v>
      </c>
      <c r="G26" s="21">
        <v>1</v>
      </c>
      <c r="H26" s="21">
        <v>1</v>
      </c>
      <c r="I26" s="21">
        <v>0</v>
      </c>
      <c r="J26" s="21">
        <v>1</v>
      </c>
      <c r="K26" s="21">
        <v>1</v>
      </c>
      <c r="L26" s="21">
        <v>0</v>
      </c>
      <c r="M26" s="21">
        <v>1</v>
      </c>
      <c r="N26" s="21">
        <v>1</v>
      </c>
      <c r="O26" s="21">
        <v>0</v>
      </c>
      <c r="P26" s="21">
        <v>1</v>
      </c>
      <c r="Q26" s="21">
        <v>1</v>
      </c>
      <c r="R26" s="21">
        <v>0</v>
      </c>
      <c r="S26" s="21">
        <v>1</v>
      </c>
      <c r="T26" s="21">
        <v>1</v>
      </c>
      <c r="U26" s="21">
        <v>0</v>
      </c>
      <c r="V26" s="21">
        <v>1</v>
      </c>
      <c r="W26" s="21">
        <v>0</v>
      </c>
      <c r="X26" s="21">
        <v>0</v>
      </c>
      <c r="Y26" s="21">
        <v>1</v>
      </c>
      <c r="Z26" s="21">
        <v>1</v>
      </c>
      <c r="AA26" s="21">
        <v>0</v>
      </c>
      <c r="AB26" s="21">
        <v>0</v>
      </c>
      <c r="AC26" s="21">
        <v>1</v>
      </c>
      <c r="AD26" s="23">
        <f t="shared" si="0"/>
        <v>15</v>
      </c>
      <c r="AE26" s="22">
        <v>1</v>
      </c>
      <c r="AF26" s="22">
        <v>1</v>
      </c>
      <c r="AG26" s="22">
        <f t="shared" si="1"/>
        <v>2</v>
      </c>
      <c r="AH26" s="22">
        <v>2</v>
      </c>
      <c r="AI26" s="51">
        <f t="shared" si="2"/>
        <v>2</v>
      </c>
      <c r="AJ26" s="52">
        <f t="shared" si="3"/>
        <v>19</v>
      </c>
    </row>
    <row r="27" spans="1:36" ht="16.5" customHeight="1" x14ac:dyDescent="0.25">
      <c r="A27" s="45">
        <v>23</v>
      </c>
      <c r="B27" s="48" t="s">
        <v>55</v>
      </c>
      <c r="C27" s="21">
        <v>1</v>
      </c>
      <c r="D27" s="21">
        <v>0</v>
      </c>
      <c r="E27" s="21">
        <v>1</v>
      </c>
      <c r="F27" s="21">
        <v>0</v>
      </c>
      <c r="G27" s="21">
        <v>1</v>
      </c>
      <c r="H27" s="21">
        <v>1</v>
      </c>
      <c r="I27" s="21">
        <v>0</v>
      </c>
      <c r="J27" s="21">
        <v>1</v>
      </c>
      <c r="K27" s="21">
        <v>0</v>
      </c>
      <c r="L27" s="21">
        <v>1</v>
      </c>
      <c r="M27" s="21">
        <v>1</v>
      </c>
      <c r="N27" s="21">
        <v>0</v>
      </c>
      <c r="O27" s="21">
        <v>1</v>
      </c>
      <c r="P27" s="21">
        <v>0</v>
      </c>
      <c r="Q27" s="21">
        <v>1</v>
      </c>
      <c r="R27" s="21">
        <v>1</v>
      </c>
      <c r="S27" s="21">
        <v>1</v>
      </c>
      <c r="T27" s="21">
        <v>0</v>
      </c>
      <c r="U27" s="21">
        <v>0</v>
      </c>
      <c r="V27" s="21">
        <v>1</v>
      </c>
      <c r="W27" s="21">
        <v>0</v>
      </c>
      <c r="X27" s="21">
        <v>1</v>
      </c>
      <c r="Y27" s="21">
        <v>1</v>
      </c>
      <c r="Z27" s="21">
        <v>1</v>
      </c>
      <c r="AA27" s="21">
        <v>0</v>
      </c>
      <c r="AB27" s="21">
        <v>1</v>
      </c>
      <c r="AC27" s="21">
        <v>0</v>
      </c>
      <c r="AD27" s="23">
        <f t="shared" si="0"/>
        <v>16</v>
      </c>
      <c r="AE27" s="22">
        <v>0</v>
      </c>
      <c r="AF27" s="22">
        <v>1</v>
      </c>
      <c r="AG27" s="22">
        <f t="shared" si="1"/>
        <v>1</v>
      </c>
      <c r="AH27" s="22">
        <v>2</v>
      </c>
      <c r="AI27" s="51">
        <f t="shared" si="2"/>
        <v>2</v>
      </c>
      <c r="AJ27" s="52">
        <f t="shared" si="3"/>
        <v>19</v>
      </c>
    </row>
    <row r="28" spans="1:36" ht="16.5" customHeight="1" x14ac:dyDescent="0.25">
      <c r="A28" s="46">
        <v>24</v>
      </c>
      <c r="B28" s="48" t="s">
        <v>56</v>
      </c>
      <c r="C28" s="21">
        <v>1</v>
      </c>
      <c r="D28" s="21">
        <v>0</v>
      </c>
      <c r="E28" s="21">
        <v>1</v>
      </c>
      <c r="F28" s="21">
        <v>0</v>
      </c>
      <c r="G28" s="21">
        <v>1</v>
      </c>
      <c r="H28" s="21">
        <v>1</v>
      </c>
      <c r="I28" s="21">
        <v>0</v>
      </c>
      <c r="J28" s="21">
        <v>1</v>
      </c>
      <c r="K28" s="21">
        <v>0</v>
      </c>
      <c r="L28" s="21">
        <v>1</v>
      </c>
      <c r="M28" s="21">
        <v>1</v>
      </c>
      <c r="N28" s="21">
        <v>1</v>
      </c>
      <c r="O28" s="21">
        <v>0</v>
      </c>
      <c r="P28" s="21">
        <v>1</v>
      </c>
      <c r="Q28" s="21">
        <v>1</v>
      </c>
      <c r="R28" s="21">
        <v>0</v>
      </c>
      <c r="S28" s="21">
        <v>1</v>
      </c>
      <c r="T28" s="21">
        <v>0</v>
      </c>
      <c r="U28" s="21">
        <v>1</v>
      </c>
      <c r="V28" s="21">
        <v>0</v>
      </c>
      <c r="W28" s="21">
        <v>1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3">
        <f t="shared" si="0"/>
        <v>13</v>
      </c>
      <c r="AE28" s="22">
        <v>0</v>
      </c>
      <c r="AF28" s="22">
        <v>1</v>
      </c>
      <c r="AG28" s="22">
        <f t="shared" si="1"/>
        <v>1</v>
      </c>
      <c r="AH28" s="22">
        <v>2</v>
      </c>
      <c r="AI28" s="51">
        <f t="shared" si="2"/>
        <v>2</v>
      </c>
      <c r="AJ28" s="52">
        <f t="shared" si="3"/>
        <v>16</v>
      </c>
    </row>
    <row r="29" spans="1:36" ht="16.5" customHeight="1" x14ac:dyDescent="0.25">
      <c r="A29" s="45">
        <v>25</v>
      </c>
      <c r="B29" s="48" t="s">
        <v>57</v>
      </c>
      <c r="C29" s="21">
        <v>1</v>
      </c>
      <c r="D29" s="21">
        <v>0</v>
      </c>
      <c r="E29" s="21">
        <v>1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1</v>
      </c>
      <c r="L29" s="21">
        <v>0</v>
      </c>
      <c r="M29" s="21">
        <v>1</v>
      </c>
      <c r="N29" s="21">
        <v>0</v>
      </c>
      <c r="O29" s="21">
        <v>1</v>
      </c>
      <c r="P29" s="21">
        <v>1</v>
      </c>
      <c r="Q29" s="21">
        <v>1</v>
      </c>
      <c r="R29" s="21">
        <v>0</v>
      </c>
      <c r="S29" s="21">
        <v>0</v>
      </c>
      <c r="T29" s="21">
        <v>0</v>
      </c>
      <c r="U29" s="21">
        <v>1</v>
      </c>
      <c r="V29" s="21">
        <v>0</v>
      </c>
      <c r="W29" s="21">
        <v>1</v>
      </c>
      <c r="X29" s="21">
        <v>0</v>
      </c>
      <c r="Y29" s="21">
        <v>1</v>
      </c>
      <c r="Z29" s="21">
        <v>0</v>
      </c>
      <c r="AA29" s="21">
        <v>1</v>
      </c>
      <c r="AB29" s="21">
        <v>1</v>
      </c>
      <c r="AC29" s="21">
        <v>1</v>
      </c>
      <c r="AD29" s="23">
        <f t="shared" si="0"/>
        <v>14</v>
      </c>
      <c r="AE29" s="22">
        <v>1</v>
      </c>
      <c r="AF29" s="22">
        <v>0</v>
      </c>
      <c r="AG29" s="22">
        <f t="shared" si="1"/>
        <v>1</v>
      </c>
      <c r="AH29" s="22">
        <v>2</v>
      </c>
      <c r="AI29" s="51">
        <f t="shared" si="2"/>
        <v>2</v>
      </c>
      <c r="AJ29" s="52">
        <f t="shared" si="3"/>
        <v>17</v>
      </c>
    </row>
    <row r="30" spans="1:36" ht="16.5" customHeight="1" x14ac:dyDescent="0.25">
      <c r="A30" s="46">
        <v>26</v>
      </c>
      <c r="B30" s="48" t="s">
        <v>58</v>
      </c>
      <c r="C30" s="21">
        <v>1</v>
      </c>
      <c r="D30" s="21">
        <v>1</v>
      </c>
      <c r="E30" s="21">
        <v>0</v>
      </c>
      <c r="F30" s="21">
        <v>0</v>
      </c>
      <c r="G30" s="21">
        <v>1</v>
      </c>
      <c r="H30" s="21">
        <v>0</v>
      </c>
      <c r="I30" s="21">
        <v>1</v>
      </c>
      <c r="J30" s="21">
        <v>0</v>
      </c>
      <c r="K30" s="21">
        <v>1</v>
      </c>
      <c r="L30" s="21">
        <v>1</v>
      </c>
      <c r="M30" s="21">
        <v>0</v>
      </c>
      <c r="N30" s="21">
        <v>1</v>
      </c>
      <c r="O30" s="21">
        <v>1</v>
      </c>
      <c r="P30" s="21">
        <v>0</v>
      </c>
      <c r="Q30" s="21">
        <v>1</v>
      </c>
      <c r="R30" s="21">
        <v>1</v>
      </c>
      <c r="S30" s="21">
        <v>0</v>
      </c>
      <c r="T30" s="21">
        <v>0</v>
      </c>
      <c r="U30" s="21">
        <v>0</v>
      </c>
      <c r="V30" s="21">
        <v>1</v>
      </c>
      <c r="W30" s="21">
        <v>1</v>
      </c>
      <c r="X30" s="21">
        <v>0</v>
      </c>
      <c r="Y30" s="21">
        <v>1</v>
      </c>
      <c r="Z30" s="21">
        <v>0</v>
      </c>
      <c r="AA30" s="21">
        <v>1</v>
      </c>
      <c r="AB30" s="21">
        <v>0</v>
      </c>
      <c r="AC30" s="21">
        <v>1</v>
      </c>
      <c r="AD30" s="23">
        <f t="shared" si="0"/>
        <v>15</v>
      </c>
      <c r="AE30" s="22">
        <v>2</v>
      </c>
      <c r="AF30" s="22">
        <v>2</v>
      </c>
      <c r="AG30" s="22">
        <f t="shared" si="1"/>
        <v>4</v>
      </c>
      <c r="AH30" s="22">
        <v>3</v>
      </c>
      <c r="AI30" s="51">
        <f t="shared" si="2"/>
        <v>3</v>
      </c>
      <c r="AJ30" s="52">
        <f t="shared" si="3"/>
        <v>22</v>
      </c>
    </row>
    <row r="31" spans="1:36" ht="16.5" customHeight="1" x14ac:dyDescent="0.25">
      <c r="A31" s="45">
        <v>27</v>
      </c>
      <c r="B31" s="48" t="s">
        <v>59</v>
      </c>
      <c r="C31" s="21">
        <v>1</v>
      </c>
      <c r="D31" s="21">
        <v>0</v>
      </c>
      <c r="E31" s="21">
        <v>0</v>
      </c>
      <c r="F31" s="21">
        <v>1</v>
      </c>
      <c r="G31" s="21">
        <v>0</v>
      </c>
      <c r="H31" s="21">
        <v>1</v>
      </c>
      <c r="I31" s="21">
        <v>0</v>
      </c>
      <c r="J31" s="21">
        <v>0</v>
      </c>
      <c r="K31" s="21">
        <v>1</v>
      </c>
      <c r="L31" s="21">
        <v>0</v>
      </c>
      <c r="M31" s="21">
        <v>0</v>
      </c>
      <c r="N31" s="21">
        <v>0</v>
      </c>
      <c r="O31" s="21">
        <v>0</v>
      </c>
      <c r="P31" s="21">
        <v>1</v>
      </c>
      <c r="Q31" s="21">
        <v>1</v>
      </c>
      <c r="R31" s="21">
        <v>1</v>
      </c>
      <c r="S31" s="21">
        <v>1</v>
      </c>
      <c r="T31" s="21">
        <v>1</v>
      </c>
      <c r="U31" s="21">
        <v>1</v>
      </c>
      <c r="V31" s="21">
        <v>1</v>
      </c>
      <c r="W31" s="21">
        <v>0</v>
      </c>
      <c r="X31" s="21">
        <v>0</v>
      </c>
      <c r="Y31" s="21">
        <v>1</v>
      </c>
      <c r="Z31" s="21">
        <v>1</v>
      </c>
      <c r="AA31" s="21">
        <v>0</v>
      </c>
      <c r="AB31" s="21">
        <v>0</v>
      </c>
      <c r="AC31" s="21">
        <v>1</v>
      </c>
      <c r="AD31" s="23">
        <f t="shared" si="0"/>
        <v>14</v>
      </c>
      <c r="AE31" s="22">
        <v>1</v>
      </c>
      <c r="AF31" s="22">
        <v>0</v>
      </c>
      <c r="AG31" s="22">
        <f t="shared" si="1"/>
        <v>1</v>
      </c>
      <c r="AH31" s="22">
        <v>2</v>
      </c>
      <c r="AI31" s="51">
        <f t="shared" si="2"/>
        <v>2</v>
      </c>
      <c r="AJ31" s="52">
        <f t="shared" si="3"/>
        <v>17</v>
      </c>
    </row>
    <row r="32" spans="1:36" ht="16.5" customHeight="1" x14ac:dyDescent="0.25">
      <c r="A32" s="46">
        <v>28</v>
      </c>
      <c r="B32" s="48" t="s">
        <v>60</v>
      </c>
      <c r="C32" s="21">
        <v>1</v>
      </c>
      <c r="D32" s="21">
        <v>0</v>
      </c>
      <c r="E32" s="21">
        <v>1</v>
      </c>
      <c r="F32" s="21">
        <v>0</v>
      </c>
      <c r="G32" s="21">
        <v>0</v>
      </c>
      <c r="H32" s="21">
        <v>1</v>
      </c>
      <c r="I32" s="21">
        <v>0</v>
      </c>
      <c r="J32" s="21">
        <v>1</v>
      </c>
      <c r="K32" s="21">
        <v>1</v>
      </c>
      <c r="L32" s="21">
        <v>0</v>
      </c>
      <c r="M32" s="21">
        <v>0</v>
      </c>
      <c r="N32" s="21">
        <v>1</v>
      </c>
      <c r="O32" s="21">
        <v>0</v>
      </c>
      <c r="P32" s="21">
        <v>1</v>
      </c>
      <c r="Q32" s="21">
        <v>0</v>
      </c>
      <c r="R32" s="21">
        <v>1</v>
      </c>
      <c r="S32" s="21">
        <v>1</v>
      </c>
      <c r="T32" s="21">
        <v>0</v>
      </c>
      <c r="U32" s="21">
        <v>1</v>
      </c>
      <c r="V32" s="21">
        <v>0</v>
      </c>
      <c r="W32" s="21">
        <v>0</v>
      </c>
      <c r="X32" s="21">
        <v>1</v>
      </c>
      <c r="Y32" s="21">
        <v>0</v>
      </c>
      <c r="Z32" s="21">
        <v>1</v>
      </c>
      <c r="AA32" s="21">
        <v>1</v>
      </c>
      <c r="AB32" s="21">
        <v>1</v>
      </c>
      <c r="AC32" s="21">
        <v>0</v>
      </c>
      <c r="AD32" s="23">
        <f t="shared" si="0"/>
        <v>14</v>
      </c>
      <c r="AE32" s="22">
        <v>0</v>
      </c>
      <c r="AF32" s="22">
        <v>1</v>
      </c>
      <c r="AG32" s="22">
        <f t="shared" si="1"/>
        <v>1</v>
      </c>
      <c r="AH32" s="22">
        <v>2</v>
      </c>
      <c r="AI32" s="51">
        <f t="shared" si="2"/>
        <v>2</v>
      </c>
      <c r="AJ32" s="52">
        <f t="shared" si="3"/>
        <v>17</v>
      </c>
    </row>
    <row r="33" spans="1:36" ht="16.5" customHeight="1" x14ac:dyDescent="0.25">
      <c r="A33" s="68" t="s">
        <v>5</v>
      </c>
      <c r="B33" s="68"/>
      <c r="C33" s="25">
        <f t="shared" ref="C33:AG33" si="4">SUM(C5:C32)</f>
        <v>27</v>
      </c>
      <c r="D33" s="25">
        <f t="shared" si="4"/>
        <v>8</v>
      </c>
      <c r="E33" s="25">
        <f t="shared" si="4"/>
        <v>18</v>
      </c>
      <c r="F33" s="25">
        <f t="shared" si="4"/>
        <v>6</v>
      </c>
      <c r="G33" s="25">
        <f t="shared" si="4"/>
        <v>13</v>
      </c>
      <c r="H33" s="25">
        <f t="shared" si="4"/>
        <v>19</v>
      </c>
      <c r="I33" s="25">
        <f t="shared" si="4"/>
        <v>11</v>
      </c>
      <c r="J33" s="25">
        <f t="shared" si="4"/>
        <v>15</v>
      </c>
      <c r="K33" s="25">
        <f t="shared" si="4"/>
        <v>17</v>
      </c>
      <c r="L33" s="25">
        <f t="shared" si="4"/>
        <v>15</v>
      </c>
      <c r="M33" s="25">
        <f t="shared" si="4"/>
        <v>18</v>
      </c>
      <c r="N33" s="25">
        <f t="shared" si="4"/>
        <v>16</v>
      </c>
      <c r="O33" s="25">
        <f t="shared" si="4"/>
        <v>11</v>
      </c>
      <c r="P33" s="25">
        <f t="shared" si="4"/>
        <v>20</v>
      </c>
      <c r="Q33" s="25">
        <f t="shared" si="4"/>
        <v>15</v>
      </c>
      <c r="R33" s="25">
        <f t="shared" si="4"/>
        <v>16</v>
      </c>
      <c r="S33" s="25">
        <f t="shared" si="4"/>
        <v>17</v>
      </c>
      <c r="T33" s="25">
        <f t="shared" si="4"/>
        <v>14</v>
      </c>
      <c r="U33" s="25">
        <f t="shared" si="4"/>
        <v>14</v>
      </c>
      <c r="V33" s="25">
        <f t="shared" si="4"/>
        <v>14</v>
      </c>
      <c r="W33" s="25">
        <f t="shared" si="4"/>
        <v>15</v>
      </c>
      <c r="X33" s="25">
        <f t="shared" si="4"/>
        <v>17</v>
      </c>
      <c r="Y33" s="25">
        <f t="shared" si="4"/>
        <v>16</v>
      </c>
      <c r="Z33" s="25">
        <f t="shared" si="4"/>
        <v>12</v>
      </c>
      <c r="AA33" s="25">
        <f t="shared" si="4"/>
        <v>16</v>
      </c>
      <c r="AB33" s="25">
        <f t="shared" si="4"/>
        <v>16</v>
      </c>
      <c r="AC33" s="25">
        <f t="shared" si="4"/>
        <v>11</v>
      </c>
      <c r="AD33" s="26">
        <f t="shared" si="4"/>
        <v>407</v>
      </c>
      <c r="AE33" s="26">
        <f t="shared" si="4"/>
        <v>25</v>
      </c>
      <c r="AF33" s="26">
        <f t="shared" si="4"/>
        <v>32</v>
      </c>
      <c r="AG33" s="26">
        <f t="shared" si="4"/>
        <v>57</v>
      </c>
      <c r="AH33" s="26">
        <f>SUM(AH5:AH32)</f>
        <v>65</v>
      </c>
      <c r="AI33" s="26">
        <f>SUM(AI5:AI32)</f>
        <v>65</v>
      </c>
      <c r="AJ33" s="10">
        <f>SUM(AJ5:AJ32)</f>
        <v>529</v>
      </c>
    </row>
    <row r="34" spans="1:36" ht="16.5" customHeight="1" x14ac:dyDescent="0.25">
      <c r="A34" s="69" t="s">
        <v>6</v>
      </c>
      <c r="B34" s="70"/>
      <c r="C34" s="44">
        <f xml:space="preserve"> C33/1</f>
        <v>27</v>
      </c>
      <c r="D34" s="44">
        <f t="shared" ref="D34:AC34" si="5" xml:space="preserve"> D33/1</f>
        <v>8</v>
      </c>
      <c r="E34" s="44">
        <f t="shared" si="5"/>
        <v>18</v>
      </c>
      <c r="F34" s="44">
        <f t="shared" si="5"/>
        <v>6</v>
      </c>
      <c r="G34" s="44">
        <f t="shared" si="5"/>
        <v>13</v>
      </c>
      <c r="H34" s="44">
        <f t="shared" si="5"/>
        <v>19</v>
      </c>
      <c r="I34" s="44">
        <f t="shared" si="5"/>
        <v>11</v>
      </c>
      <c r="J34" s="44">
        <f t="shared" si="5"/>
        <v>15</v>
      </c>
      <c r="K34" s="44">
        <f t="shared" si="5"/>
        <v>17</v>
      </c>
      <c r="L34" s="44">
        <f t="shared" si="5"/>
        <v>15</v>
      </c>
      <c r="M34" s="44">
        <f t="shared" si="5"/>
        <v>18</v>
      </c>
      <c r="N34" s="44">
        <f t="shared" si="5"/>
        <v>16</v>
      </c>
      <c r="O34" s="44">
        <f t="shared" si="5"/>
        <v>11</v>
      </c>
      <c r="P34" s="44">
        <f t="shared" si="5"/>
        <v>20</v>
      </c>
      <c r="Q34" s="44">
        <f t="shared" si="5"/>
        <v>15</v>
      </c>
      <c r="R34" s="44">
        <f t="shared" si="5"/>
        <v>16</v>
      </c>
      <c r="S34" s="44">
        <f t="shared" si="5"/>
        <v>17</v>
      </c>
      <c r="T34" s="44">
        <f t="shared" si="5"/>
        <v>14</v>
      </c>
      <c r="U34" s="44">
        <f t="shared" si="5"/>
        <v>14</v>
      </c>
      <c r="V34" s="44">
        <f t="shared" si="5"/>
        <v>14</v>
      </c>
      <c r="W34" s="44">
        <f t="shared" si="5"/>
        <v>15</v>
      </c>
      <c r="X34" s="44">
        <f t="shared" si="5"/>
        <v>17</v>
      </c>
      <c r="Y34" s="44">
        <f t="shared" si="5"/>
        <v>16</v>
      </c>
      <c r="Z34" s="44">
        <f t="shared" si="5"/>
        <v>12</v>
      </c>
      <c r="AA34" s="44">
        <f t="shared" si="5"/>
        <v>16</v>
      </c>
      <c r="AB34" s="44">
        <f t="shared" si="5"/>
        <v>16</v>
      </c>
      <c r="AC34" s="44">
        <f t="shared" si="5"/>
        <v>11</v>
      </c>
      <c r="AD34" s="27"/>
      <c r="AE34" s="27">
        <f>AE33/2</f>
        <v>12.5</v>
      </c>
      <c r="AF34" s="27">
        <f>AF33/2</f>
        <v>16</v>
      </c>
      <c r="AG34" s="27">
        <f>AG33/4</f>
        <v>14.25</v>
      </c>
      <c r="AH34" s="27">
        <f>AH33/4</f>
        <v>16.25</v>
      </c>
      <c r="AI34" s="54">
        <f>AI33/4</f>
        <v>16.25</v>
      </c>
      <c r="AJ34" s="10"/>
    </row>
    <row r="35" spans="1:36" ht="16.5" customHeight="1" x14ac:dyDescent="0.25">
      <c r="A35" s="71" t="s">
        <v>7</v>
      </c>
      <c r="B35" s="71"/>
      <c r="C35" s="44">
        <f>C34/28*100</f>
        <v>96.428571428571431</v>
      </c>
      <c r="D35" s="44">
        <f t="shared" ref="D35:AC35" si="6">D34/28*100</f>
        <v>28.571428571428569</v>
      </c>
      <c r="E35" s="44">
        <f t="shared" si="6"/>
        <v>64.285714285714292</v>
      </c>
      <c r="F35" s="44">
        <f t="shared" si="6"/>
        <v>21.428571428571427</v>
      </c>
      <c r="G35" s="44">
        <f t="shared" si="6"/>
        <v>46.428571428571431</v>
      </c>
      <c r="H35" s="44">
        <f t="shared" si="6"/>
        <v>67.857142857142861</v>
      </c>
      <c r="I35" s="44">
        <f t="shared" si="6"/>
        <v>39.285714285714285</v>
      </c>
      <c r="J35" s="44">
        <f t="shared" si="6"/>
        <v>53.571428571428569</v>
      </c>
      <c r="K35" s="44">
        <f t="shared" si="6"/>
        <v>60.714285714285708</v>
      </c>
      <c r="L35" s="44">
        <f t="shared" si="6"/>
        <v>53.571428571428569</v>
      </c>
      <c r="M35" s="44">
        <f t="shared" si="6"/>
        <v>64.285714285714292</v>
      </c>
      <c r="N35" s="44">
        <f t="shared" si="6"/>
        <v>57.142857142857139</v>
      </c>
      <c r="O35" s="44">
        <f t="shared" si="6"/>
        <v>39.285714285714285</v>
      </c>
      <c r="P35" s="44">
        <f t="shared" si="6"/>
        <v>71.428571428571431</v>
      </c>
      <c r="Q35" s="44">
        <f t="shared" si="6"/>
        <v>53.571428571428569</v>
      </c>
      <c r="R35" s="44">
        <f t="shared" si="6"/>
        <v>57.142857142857139</v>
      </c>
      <c r="S35" s="44">
        <f t="shared" si="6"/>
        <v>60.714285714285708</v>
      </c>
      <c r="T35" s="44">
        <f t="shared" si="6"/>
        <v>50</v>
      </c>
      <c r="U35" s="44">
        <f t="shared" si="6"/>
        <v>50</v>
      </c>
      <c r="V35" s="44">
        <f t="shared" si="6"/>
        <v>50</v>
      </c>
      <c r="W35" s="44">
        <f t="shared" si="6"/>
        <v>53.571428571428569</v>
      </c>
      <c r="X35" s="44">
        <f t="shared" si="6"/>
        <v>60.714285714285708</v>
      </c>
      <c r="Y35" s="44">
        <f t="shared" si="6"/>
        <v>57.142857142857139</v>
      </c>
      <c r="Z35" s="44">
        <f t="shared" si="6"/>
        <v>42.857142857142854</v>
      </c>
      <c r="AA35" s="44">
        <f t="shared" si="6"/>
        <v>57.142857142857139</v>
      </c>
      <c r="AB35" s="44">
        <f t="shared" si="6"/>
        <v>57.142857142857139</v>
      </c>
      <c r="AC35" s="44">
        <f t="shared" si="6"/>
        <v>39.285714285714285</v>
      </c>
      <c r="AD35" s="44"/>
      <c r="AE35" s="53">
        <f t="shared" ref="AE35" si="7">AE34/28*100</f>
        <v>44.642857142857146</v>
      </c>
      <c r="AF35" s="53">
        <f t="shared" ref="AF35" si="8">AF34/28*100</f>
        <v>57.142857142857139</v>
      </c>
      <c r="AG35" s="44">
        <f t="shared" ref="AG35" si="9">AG34/28*100</f>
        <v>50.892857142857139</v>
      </c>
      <c r="AH35" s="44">
        <f t="shared" ref="AH35" si="10">AH34/28*100</f>
        <v>58.035714285714292</v>
      </c>
      <c r="AI35" s="44">
        <f t="shared" ref="AI35" si="11">AI34/28*100</f>
        <v>58.035714285714292</v>
      </c>
      <c r="AJ35" s="11">
        <f>AJ33/980*100</f>
        <v>53.979591836734699</v>
      </c>
    </row>
    <row r="36" spans="1:36" ht="23.25" customHeight="1" x14ac:dyDescent="0.25">
      <c r="C36" s="28"/>
      <c r="D36" s="28"/>
      <c r="E36" s="28"/>
      <c r="F36" s="28"/>
      <c r="G36" s="55"/>
      <c r="H36" s="28"/>
      <c r="I36" s="55"/>
      <c r="J36" s="28"/>
      <c r="K36" s="28"/>
      <c r="L36" s="28"/>
      <c r="M36" s="28"/>
      <c r="N36" s="28"/>
      <c r="O36" s="55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5"/>
      <c r="AA36" s="28"/>
      <c r="AB36" s="28"/>
      <c r="AC36" s="55"/>
      <c r="AD36" s="28"/>
      <c r="AE36" s="55"/>
      <c r="AF36" s="28"/>
      <c r="AG36" s="28"/>
      <c r="AH36" s="28"/>
      <c r="AI36" s="28"/>
      <c r="AJ36" s="12"/>
    </row>
    <row r="37" spans="1:36" ht="23.25" customHeight="1" x14ac:dyDescent="0.25"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12"/>
    </row>
    <row r="38" spans="1:36" ht="24.75" customHeight="1" x14ac:dyDescent="0.25">
      <c r="B38" s="16" t="s">
        <v>8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12"/>
    </row>
    <row r="39" spans="1:36" ht="24.75" customHeight="1" x14ac:dyDescent="0.25">
      <c r="B39" s="15" t="s">
        <v>9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12"/>
    </row>
    <row r="40" spans="1:36" ht="24.75" customHeight="1" x14ac:dyDescent="0.25">
      <c r="B40" s="15" t="s">
        <v>10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12"/>
    </row>
    <row r="41" spans="1:36" ht="24.75" customHeight="1" x14ac:dyDescent="0.25">
      <c r="B41" s="15" t="s">
        <v>11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12"/>
    </row>
    <row r="42" spans="1:36" ht="24.75" customHeight="1" x14ac:dyDescent="0.25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12"/>
    </row>
    <row r="43" spans="1:36" ht="23.25" customHeight="1" x14ac:dyDescent="0.25">
      <c r="B43" s="15" t="s">
        <v>31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12"/>
    </row>
    <row r="44" spans="1:36" ht="23.25" customHeight="1" x14ac:dyDescent="0.25">
      <c r="A44" s="4">
        <v>1</v>
      </c>
      <c r="B44" s="15" t="s">
        <v>62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12"/>
    </row>
    <row r="45" spans="1:36" ht="23.25" customHeight="1" x14ac:dyDescent="0.25">
      <c r="A45" s="4">
        <v>2</v>
      </c>
      <c r="B45" s="15" t="s">
        <v>32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12"/>
    </row>
    <row r="46" spans="1:36" ht="23.25" customHeight="1" x14ac:dyDescent="0.25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12"/>
    </row>
    <row r="47" spans="1:36" ht="23.25" customHeight="1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12"/>
    </row>
    <row r="48" spans="1:36" ht="23.25" customHeight="1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12"/>
    </row>
    <row r="49" spans="3:36" ht="23.25" customHeight="1" x14ac:dyDescent="0.25"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12"/>
    </row>
    <row r="50" spans="3:36" ht="23.25" customHeight="1" x14ac:dyDescent="0.25"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12"/>
    </row>
    <row r="51" spans="3:36" ht="23.25" customHeight="1" x14ac:dyDescent="0.25"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12"/>
    </row>
    <row r="52" spans="3:36" ht="23.25" customHeight="1" x14ac:dyDescent="0.25"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12"/>
    </row>
    <row r="53" spans="3:36" ht="23.25" customHeight="1" x14ac:dyDescent="0.25"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12"/>
    </row>
    <row r="54" spans="3:36" ht="23.25" customHeight="1" x14ac:dyDescent="0.25"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12"/>
    </row>
    <row r="55" spans="3:36" ht="23.25" customHeight="1" x14ac:dyDescent="0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12"/>
    </row>
    <row r="56" spans="3:36" ht="23.25" customHeight="1" x14ac:dyDescent="0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12"/>
    </row>
    <row r="57" spans="3:36" ht="23.25" customHeight="1" x14ac:dyDescent="0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12"/>
    </row>
    <row r="58" spans="3:36" ht="23.25" customHeight="1" x14ac:dyDescent="0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12"/>
    </row>
    <row r="59" spans="3:36" ht="23.25" customHeight="1" x14ac:dyDescent="0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12"/>
    </row>
    <row r="60" spans="3:36" ht="23.25" customHeight="1" x14ac:dyDescent="0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12"/>
    </row>
    <row r="61" spans="3:36" ht="23.25" customHeight="1" x14ac:dyDescent="0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12"/>
    </row>
    <row r="62" spans="3:36" ht="23.25" customHeight="1" x14ac:dyDescent="0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12"/>
    </row>
    <row r="63" spans="3:36" ht="23.25" customHeight="1" x14ac:dyDescent="0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12"/>
    </row>
    <row r="64" spans="3:36" ht="23.25" customHeight="1" x14ac:dyDescent="0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12"/>
    </row>
    <row r="65" spans="3:36" ht="23.25" customHeight="1" x14ac:dyDescent="0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12"/>
    </row>
    <row r="66" spans="3:36" ht="23.25" customHeight="1" x14ac:dyDescent="0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12"/>
    </row>
    <row r="67" spans="3:36" ht="23.25" customHeight="1" x14ac:dyDescent="0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12"/>
    </row>
    <row r="68" spans="3:36" ht="23.25" customHeight="1" x14ac:dyDescent="0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12"/>
    </row>
    <row r="69" spans="3:36" ht="23.25" customHeight="1" x14ac:dyDescent="0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12"/>
    </row>
    <row r="70" spans="3:36" ht="23.25" customHeight="1" x14ac:dyDescent="0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12"/>
    </row>
    <row r="71" spans="3:36" ht="23.25" customHeight="1" x14ac:dyDescent="0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12"/>
    </row>
    <row r="72" spans="3:36" ht="23.25" customHeight="1" x14ac:dyDescent="0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12"/>
    </row>
    <row r="73" spans="3:36" ht="23.25" customHeight="1" x14ac:dyDescent="0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12"/>
    </row>
    <row r="74" spans="3:36" ht="23.25" customHeight="1" x14ac:dyDescent="0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12"/>
    </row>
    <row r="75" spans="3:36" ht="23.25" customHeight="1" x14ac:dyDescent="0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12"/>
    </row>
    <row r="76" spans="3:36" ht="23.25" customHeight="1" x14ac:dyDescent="0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12"/>
    </row>
    <row r="77" spans="3:36" ht="23.25" customHeight="1" x14ac:dyDescent="0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12"/>
    </row>
    <row r="78" spans="3:36" ht="23.25" customHeight="1" x14ac:dyDescent="0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12"/>
    </row>
    <row r="79" spans="3:36" ht="23.25" customHeight="1" x14ac:dyDescent="0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12"/>
    </row>
    <row r="80" spans="3:36" ht="23.25" customHeight="1" x14ac:dyDescent="0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12"/>
    </row>
    <row r="81" spans="3:36" ht="23.25" customHeight="1" x14ac:dyDescent="0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12"/>
    </row>
    <row r="82" spans="3:36" ht="23.25" customHeight="1" x14ac:dyDescent="0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12"/>
    </row>
    <row r="83" spans="3:36" ht="23.25" customHeight="1" x14ac:dyDescent="0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12"/>
    </row>
    <row r="84" spans="3:36" ht="23.25" customHeight="1" x14ac:dyDescent="0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12"/>
    </row>
    <row r="85" spans="3:36" ht="23.25" customHeight="1" x14ac:dyDescent="0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12"/>
    </row>
    <row r="86" spans="3:36" ht="23.25" customHeight="1" x14ac:dyDescent="0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12"/>
    </row>
    <row r="87" spans="3:36" ht="23.25" customHeight="1" x14ac:dyDescent="0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12"/>
    </row>
    <row r="88" spans="3:36" ht="23.25" customHeight="1" x14ac:dyDescent="0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12"/>
    </row>
    <row r="89" spans="3:36" ht="23.25" customHeight="1" x14ac:dyDescent="0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12"/>
    </row>
    <row r="90" spans="3:36" ht="23.25" customHeight="1" x14ac:dyDescent="0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12"/>
    </row>
    <row r="91" spans="3:36" ht="23.25" customHeight="1" x14ac:dyDescent="0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12"/>
    </row>
    <row r="92" spans="3:36" ht="23.25" customHeight="1" x14ac:dyDescent="0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12"/>
    </row>
    <row r="93" spans="3:36" ht="23.25" customHeight="1" x14ac:dyDescent="0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12"/>
    </row>
    <row r="94" spans="3:36" ht="23.25" customHeight="1" x14ac:dyDescent="0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12"/>
    </row>
    <row r="95" spans="3:36" ht="23.25" customHeight="1" x14ac:dyDescent="0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12"/>
    </row>
    <row r="96" spans="3:36" ht="23.25" customHeight="1" x14ac:dyDescent="0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12"/>
    </row>
    <row r="97" spans="3:36" ht="23.25" customHeight="1" x14ac:dyDescent="0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12"/>
    </row>
    <row r="98" spans="3:36" ht="23.25" customHeight="1" x14ac:dyDescent="0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12"/>
    </row>
    <row r="99" spans="3:36" ht="23.25" customHeight="1" x14ac:dyDescent="0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12"/>
    </row>
    <row r="100" spans="3:36" ht="23.25" customHeight="1" x14ac:dyDescent="0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12"/>
    </row>
    <row r="101" spans="3:36" ht="23.25" customHeight="1" x14ac:dyDescent="0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12"/>
    </row>
    <row r="102" spans="3:36" ht="23.25" customHeight="1" x14ac:dyDescent="0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12"/>
    </row>
    <row r="103" spans="3:36" ht="23.25" customHeight="1" x14ac:dyDescent="0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12"/>
    </row>
    <row r="104" spans="3:36" ht="23.25" customHeight="1" x14ac:dyDescent="0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12"/>
    </row>
    <row r="105" spans="3:36" ht="23.25" customHeight="1" x14ac:dyDescent="0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12"/>
    </row>
    <row r="106" spans="3:36" ht="23.25" customHeight="1" x14ac:dyDescent="0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12"/>
    </row>
    <row r="107" spans="3:36" ht="23.25" customHeight="1" x14ac:dyDescent="0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12"/>
    </row>
    <row r="108" spans="3:36" ht="23.25" customHeight="1" x14ac:dyDescent="0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12"/>
    </row>
    <row r="109" spans="3:36" ht="23.25" customHeight="1" x14ac:dyDescent="0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12"/>
    </row>
    <row r="110" spans="3:36" ht="23.25" customHeight="1" x14ac:dyDescent="0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12"/>
    </row>
    <row r="111" spans="3:36" ht="23.25" customHeight="1" x14ac:dyDescent="0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12"/>
    </row>
    <row r="112" spans="3:36" ht="23.25" customHeight="1" x14ac:dyDescent="0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12"/>
    </row>
    <row r="113" spans="3:36" ht="23.25" customHeight="1" x14ac:dyDescent="0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12"/>
    </row>
    <row r="114" spans="3:36" ht="23.25" customHeight="1" x14ac:dyDescent="0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12"/>
    </row>
    <row r="115" spans="3:36" ht="23.25" customHeight="1" x14ac:dyDescent="0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12"/>
    </row>
    <row r="116" spans="3:36" ht="23.25" customHeight="1" x14ac:dyDescent="0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12"/>
    </row>
    <row r="117" spans="3:36" ht="23.25" customHeight="1" x14ac:dyDescent="0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12"/>
    </row>
    <row r="118" spans="3:36" ht="23.25" customHeight="1" x14ac:dyDescent="0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12"/>
    </row>
    <row r="119" spans="3:36" ht="23.25" customHeight="1" x14ac:dyDescent="0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12"/>
    </row>
    <row r="120" spans="3:36" ht="23.25" customHeight="1" x14ac:dyDescent="0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12"/>
    </row>
    <row r="121" spans="3:36" ht="23.25" customHeight="1" x14ac:dyDescent="0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12"/>
    </row>
    <row r="122" spans="3:36" ht="23.25" customHeight="1" x14ac:dyDescent="0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12"/>
    </row>
    <row r="123" spans="3:36" ht="23.25" customHeight="1" x14ac:dyDescent="0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12"/>
    </row>
    <row r="124" spans="3:36" ht="23.25" customHeight="1" x14ac:dyDescent="0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12"/>
    </row>
    <row r="125" spans="3:36" ht="23.25" customHeight="1" x14ac:dyDescent="0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12"/>
    </row>
    <row r="126" spans="3:36" ht="23.25" customHeight="1" x14ac:dyDescent="0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12"/>
    </row>
    <row r="127" spans="3:36" ht="23.25" customHeight="1" x14ac:dyDescent="0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12"/>
    </row>
    <row r="128" spans="3:36" ht="23.25" customHeight="1" x14ac:dyDescent="0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12"/>
    </row>
    <row r="129" spans="3:36" ht="23.25" customHeight="1" x14ac:dyDescent="0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12"/>
    </row>
    <row r="130" spans="3:36" ht="23.25" customHeight="1" x14ac:dyDescent="0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12"/>
    </row>
    <row r="131" spans="3:36" ht="23.25" customHeight="1" x14ac:dyDescent="0.25"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12"/>
    </row>
    <row r="132" spans="3:36" ht="23.25" customHeight="1" x14ac:dyDescent="0.25"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12"/>
    </row>
    <row r="133" spans="3:36" ht="23.25" customHeight="1" x14ac:dyDescent="0.25"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12"/>
    </row>
    <row r="134" spans="3:36" ht="23.25" customHeight="1" x14ac:dyDescent="0.25"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12"/>
    </row>
    <row r="135" spans="3:36" ht="23.25" customHeight="1" x14ac:dyDescent="0.25"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12"/>
    </row>
    <row r="136" spans="3:36" ht="23.25" customHeight="1" x14ac:dyDescent="0.25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12"/>
    </row>
    <row r="137" spans="3:36" ht="23.25" customHeight="1" x14ac:dyDescent="0.25"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12"/>
    </row>
    <row r="138" spans="3:36" ht="23.25" customHeight="1" x14ac:dyDescent="0.25"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12"/>
    </row>
    <row r="139" spans="3:36" ht="23.25" customHeight="1" x14ac:dyDescent="0.25"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12"/>
    </row>
    <row r="140" spans="3:36" ht="23.25" customHeight="1" x14ac:dyDescent="0.25"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12"/>
    </row>
    <row r="141" spans="3:36" ht="23.25" customHeight="1" x14ac:dyDescent="0.25"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12"/>
    </row>
    <row r="142" spans="3:36" ht="23.25" customHeight="1" x14ac:dyDescent="0.25"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12"/>
    </row>
    <row r="143" spans="3:36" ht="23.25" customHeight="1" x14ac:dyDescent="0.25"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12"/>
    </row>
    <row r="144" spans="3:36" ht="23.25" customHeight="1" x14ac:dyDescent="0.25"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12"/>
    </row>
    <row r="145" spans="3:36" ht="23.25" customHeight="1" x14ac:dyDescent="0.25"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12"/>
    </row>
    <row r="146" spans="3:36" ht="23.25" customHeight="1" x14ac:dyDescent="0.25"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12"/>
    </row>
    <row r="147" spans="3:36" ht="23.25" customHeight="1" x14ac:dyDescent="0.25"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12"/>
    </row>
    <row r="148" spans="3:36" ht="23.25" customHeight="1" x14ac:dyDescent="0.25"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12"/>
    </row>
    <row r="149" spans="3:36" ht="23.25" customHeight="1" x14ac:dyDescent="0.25"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12"/>
    </row>
    <row r="150" spans="3:36" ht="23.25" customHeight="1" x14ac:dyDescent="0.25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12"/>
    </row>
    <row r="151" spans="3:36" ht="23.25" customHeight="1" x14ac:dyDescent="0.25"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12"/>
    </row>
    <row r="152" spans="3:36" ht="23.25" customHeight="1" x14ac:dyDescent="0.25"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12"/>
    </row>
    <row r="153" spans="3:36" ht="23.25" customHeight="1" x14ac:dyDescent="0.25"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12"/>
    </row>
    <row r="154" spans="3:36" ht="23.25" customHeight="1" x14ac:dyDescent="0.25"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12"/>
    </row>
    <row r="155" spans="3:36" ht="23.25" customHeight="1" x14ac:dyDescent="0.25"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12"/>
    </row>
    <row r="156" spans="3:36" ht="23.25" customHeight="1" x14ac:dyDescent="0.25"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12"/>
    </row>
    <row r="157" spans="3:36" ht="23.25" customHeight="1" x14ac:dyDescent="0.25"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12"/>
    </row>
    <row r="158" spans="3:36" ht="23.25" customHeight="1" x14ac:dyDescent="0.25"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12"/>
    </row>
    <row r="159" spans="3:36" ht="23.25" customHeight="1" x14ac:dyDescent="0.25"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12"/>
    </row>
    <row r="160" spans="3:36" ht="23.25" customHeight="1" x14ac:dyDescent="0.25"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12"/>
    </row>
    <row r="161" spans="3:36" ht="23.25" customHeight="1" x14ac:dyDescent="0.25"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12"/>
    </row>
    <row r="162" spans="3:36" ht="23.25" customHeight="1" x14ac:dyDescent="0.25"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12"/>
    </row>
    <row r="163" spans="3:36" ht="23.25" customHeight="1" x14ac:dyDescent="0.25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12"/>
    </row>
    <row r="164" spans="3:36" ht="23.25" customHeight="1" x14ac:dyDescent="0.2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12"/>
    </row>
    <row r="165" spans="3:36" ht="23.25" customHeight="1" x14ac:dyDescent="0.2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12"/>
    </row>
    <row r="166" spans="3:36" ht="23.25" customHeight="1" x14ac:dyDescent="0.25"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12"/>
    </row>
    <row r="167" spans="3:36" ht="23.25" customHeight="1" x14ac:dyDescent="0.25"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12"/>
    </row>
    <row r="168" spans="3:36" ht="23.25" customHeight="1" x14ac:dyDescent="0.25"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12"/>
    </row>
    <row r="169" spans="3:36" ht="23.25" customHeight="1" x14ac:dyDescent="0.25"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12"/>
    </row>
    <row r="170" spans="3:36" ht="23.25" customHeight="1" x14ac:dyDescent="0.25"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12"/>
    </row>
    <row r="171" spans="3:36" ht="23.25" customHeight="1" x14ac:dyDescent="0.25"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12"/>
    </row>
    <row r="172" spans="3:36" ht="23.25" customHeight="1" x14ac:dyDescent="0.25"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12"/>
    </row>
    <row r="173" spans="3:36" ht="23.25" customHeight="1" x14ac:dyDescent="0.25"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12"/>
    </row>
    <row r="174" spans="3:36" ht="23.25" customHeight="1" x14ac:dyDescent="0.25"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12"/>
    </row>
    <row r="175" spans="3:36" ht="23.25" customHeight="1" x14ac:dyDescent="0.25"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12"/>
    </row>
    <row r="176" spans="3:36" ht="23.25" customHeight="1" x14ac:dyDescent="0.25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12"/>
    </row>
    <row r="177" spans="3:36" ht="23.25" customHeight="1" x14ac:dyDescent="0.25"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12"/>
    </row>
    <row r="178" spans="3:36" ht="23.25" customHeight="1" x14ac:dyDescent="0.25"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12"/>
    </row>
    <row r="179" spans="3:36" ht="23.25" customHeight="1" x14ac:dyDescent="0.25"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12"/>
    </row>
    <row r="180" spans="3:36" ht="23.25" customHeight="1" x14ac:dyDescent="0.25"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12"/>
    </row>
    <row r="181" spans="3:36" ht="23.25" customHeight="1" x14ac:dyDescent="0.25"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12"/>
    </row>
    <row r="182" spans="3:36" ht="23.25" customHeight="1" x14ac:dyDescent="0.25"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12"/>
    </row>
    <row r="183" spans="3:36" ht="23.25" customHeight="1" x14ac:dyDescent="0.25"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12"/>
    </row>
    <row r="184" spans="3:36" ht="23.25" customHeight="1" x14ac:dyDescent="0.25"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12"/>
    </row>
    <row r="185" spans="3:36" ht="23.25" customHeight="1" x14ac:dyDescent="0.25"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12"/>
    </row>
    <row r="186" spans="3:36" ht="23.25" customHeight="1" x14ac:dyDescent="0.25"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12"/>
    </row>
    <row r="187" spans="3:36" ht="23.25" customHeight="1" x14ac:dyDescent="0.25"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12"/>
    </row>
    <row r="188" spans="3:36" ht="23.25" customHeight="1" x14ac:dyDescent="0.25"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12"/>
    </row>
    <row r="189" spans="3:36" ht="23.25" customHeight="1" x14ac:dyDescent="0.25"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12"/>
    </row>
    <row r="190" spans="3:36" ht="23.25" customHeight="1" x14ac:dyDescent="0.25"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12"/>
    </row>
    <row r="191" spans="3:36" ht="23.25" customHeight="1" x14ac:dyDescent="0.25"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12"/>
    </row>
    <row r="192" spans="3:36" ht="23.25" customHeight="1" x14ac:dyDescent="0.25"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12"/>
    </row>
    <row r="193" spans="3:36" ht="23.25" customHeight="1" x14ac:dyDescent="0.25"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12"/>
    </row>
    <row r="194" spans="3:36" ht="23.25" customHeight="1" x14ac:dyDescent="0.25"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12"/>
    </row>
    <row r="195" spans="3:36" ht="23.25" customHeight="1" x14ac:dyDescent="0.25"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12"/>
    </row>
    <row r="196" spans="3:36" ht="23.25" customHeight="1" x14ac:dyDescent="0.25"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12"/>
    </row>
    <row r="197" spans="3:36" ht="23.25" customHeight="1" x14ac:dyDescent="0.25"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12"/>
    </row>
    <row r="198" spans="3:36" ht="23.25" customHeight="1" x14ac:dyDescent="0.25"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12"/>
    </row>
    <row r="199" spans="3:36" ht="23.25" customHeight="1" x14ac:dyDescent="0.25"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12"/>
    </row>
    <row r="200" spans="3:36" ht="23.25" customHeight="1" x14ac:dyDescent="0.25"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12"/>
    </row>
    <row r="201" spans="3:36" ht="23.25" customHeight="1" x14ac:dyDescent="0.25"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12"/>
    </row>
    <row r="202" spans="3:36" ht="23.25" customHeight="1" x14ac:dyDescent="0.25"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12"/>
    </row>
    <row r="203" spans="3:36" ht="23.25" customHeight="1" x14ac:dyDescent="0.25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12"/>
    </row>
    <row r="204" spans="3:36" ht="23.25" customHeight="1" x14ac:dyDescent="0.25"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12"/>
    </row>
    <row r="205" spans="3:36" ht="23.25" customHeight="1" x14ac:dyDescent="0.25"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12"/>
    </row>
    <row r="206" spans="3:36" ht="23.25" customHeight="1" x14ac:dyDescent="0.25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12"/>
    </row>
    <row r="207" spans="3:36" ht="23.25" customHeight="1" x14ac:dyDescent="0.25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12"/>
    </row>
    <row r="208" spans="3:36" ht="23.25" customHeight="1" x14ac:dyDescent="0.25"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12"/>
    </row>
    <row r="209" spans="3:36" ht="23.25" customHeight="1" x14ac:dyDescent="0.25"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12"/>
    </row>
    <row r="210" spans="3:36" ht="23.25" customHeight="1" x14ac:dyDescent="0.25"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12"/>
    </row>
    <row r="211" spans="3:36" ht="23.25" customHeight="1" x14ac:dyDescent="0.25"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12"/>
    </row>
    <row r="212" spans="3:36" ht="23.25" customHeight="1" x14ac:dyDescent="0.25"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12"/>
    </row>
    <row r="213" spans="3:36" ht="23.25" customHeight="1" x14ac:dyDescent="0.25"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12"/>
    </row>
    <row r="214" spans="3:36" ht="23.25" customHeight="1" x14ac:dyDescent="0.25"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12"/>
    </row>
    <row r="215" spans="3:36" ht="23.25" customHeight="1" x14ac:dyDescent="0.25"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12"/>
    </row>
    <row r="216" spans="3:36" ht="23.25" customHeight="1" x14ac:dyDescent="0.25"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12"/>
    </row>
    <row r="217" spans="3:36" ht="23.25" customHeight="1" x14ac:dyDescent="0.25"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12"/>
    </row>
    <row r="218" spans="3:36" ht="23.25" customHeight="1" x14ac:dyDescent="0.25"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12"/>
    </row>
    <row r="219" spans="3:36" ht="23.25" customHeight="1" x14ac:dyDescent="0.25"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12"/>
    </row>
    <row r="220" spans="3:36" ht="23.25" customHeight="1" x14ac:dyDescent="0.25"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12"/>
    </row>
    <row r="221" spans="3:36" ht="23.25" customHeight="1" x14ac:dyDescent="0.25"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12"/>
    </row>
    <row r="222" spans="3:36" ht="23.25" customHeight="1" x14ac:dyDescent="0.25"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12"/>
    </row>
    <row r="223" spans="3:36" ht="23.25" customHeight="1" x14ac:dyDescent="0.25"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12"/>
    </row>
    <row r="224" spans="3:36" ht="23.25" customHeight="1" x14ac:dyDescent="0.25"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12"/>
    </row>
    <row r="225" spans="3:36" ht="23.25" customHeight="1" x14ac:dyDescent="0.25"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12"/>
    </row>
    <row r="226" spans="3:36" ht="23.25" customHeight="1" x14ac:dyDescent="0.25"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12"/>
    </row>
    <row r="227" spans="3:36" ht="23.25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12"/>
    </row>
    <row r="228" spans="3:36" ht="23.25" customHeight="1" x14ac:dyDescent="0.25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12"/>
    </row>
    <row r="229" spans="3:36" ht="23.25" customHeight="1" x14ac:dyDescent="0.25"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12"/>
    </row>
    <row r="230" spans="3:36" ht="23.25" customHeight="1" x14ac:dyDescent="0.25"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12"/>
    </row>
    <row r="231" spans="3:36" ht="23.25" customHeight="1" x14ac:dyDescent="0.25"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12"/>
    </row>
    <row r="232" spans="3:36" ht="23.25" customHeight="1" x14ac:dyDescent="0.25"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12"/>
    </row>
    <row r="233" spans="3:36" ht="23.25" customHeight="1" x14ac:dyDescent="0.25"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12"/>
    </row>
    <row r="234" spans="3:36" ht="23.25" customHeight="1" x14ac:dyDescent="0.25"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12"/>
    </row>
    <row r="235" spans="3:36" ht="23.25" customHeight="1" x14ac:dyDescent="0.25"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12"/>
    </row>
    <row r="236" spans="3:36" ht="23.25" customHeight="1" x14ac:dyDescent="0.25"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12"/>
    </row>
    <row r="237" spans="3:36" ht="23.25" customHeight="1" x14ac:dyDescent="0.25"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12"/>
    </row>
    <row r="238" spans="3:36" ht="23.25" customHeight="1" x14ac:dyDescent="0.25"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12"/>
    </row>
    <row r="239" spans="3:36" ht="23.25" customHeight="1" x14ac:dyDescent="0.25"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12"/>
    </row>
    <row r="240" spans="3:36" ht="23.25" customHeight="1" x14ac:dyDescent="0.25"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12"/>
    </row>
    <row r="241" spans="3:36" ht="23.25" customHeight="1" x14ac:dyDescent="0.25"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12"/>
    </row>
    <row r="242" spans="3:36" ht="23.25" customHeight="1" x14ac:dyDescent="0.25"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12"/>
    </row>
    <row r="243" spans="3:36" ht="23.25" customHeight="1" x14ac:dyDescent="0.25"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12"/>
    </row>
    <row r="244" spans="3:36" ht="23.25" customHeight="1" x14ac:dyDescent="0.25"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12"/>
    </row>
    <row r="245" spans="3:36" ht="23.25" customHeight="1" x14ac:dyDescent="0.25"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12"/>
    </row>
    <row r="246" spans="3:36" ht="23.25" customHeight="1" x14ac:dyDescent="0.25"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12"/>
    </row>
    <row r="247" spans="3:36" ht="23.25" customHeight="1" x14ac:dyDescent="0.25"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12"/>
    </row>
    <row r="248" spans="3:36" ht="23.25" customHeight="1" x14ac:dyDescent="0.25"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12"/>
    </row>
    <row r="249" spans="3:36" ht="23.25" customHeight="1" x14ac:dyDescent="0.25"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12"/>
    </row>
    <row r="250" spans="3:36" ht="23.25" customHeight="1" x14ac:dyDescent="0.25"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12"/>
    </row>
    <row r="251" spans="3:36" ht="23.25" customHeight="1" x14ac:dyDescent="0.25"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12"/>
    </row>
    <row r="252" spans="3:36" ht="23.25" customHeight="1" x14ac:dyDescent="0.25"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12"/>
    </row>
    <row r="253" spans="3:36" ht="23.25" customHeight="1" x14ac:dyDescent="0.25"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12"/>
    </row>
    <row r="254" spans="3:36" ht="23.25" customHeight="1" x14ac:dyDescent="0.25"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12"/>
    </row>
    <row r="255" spans="3:36" ht="23.25" customHeight="1" x14ac:dyDescent="0.25"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12"/>
    </row>
    <row r="256" spans="3:36" ht="23.25" customHeight="1" x14ac:dyDescent="0.25"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12"/>
    </row>
    <row r="257" spans="3:36" ht="23.25" customHeight="1" x14ac:dyDescent="0.25"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12"/>
    </row>
    <row r="258" spans="3:36" ht="23.25" customHeight="1" x14ac:dyDescent="0.25"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12"/>
    </row>
    <row r="259" spans="3:36" ht="23.25" customHeight="1" x14ac:dyDescent="0.25"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12"/>
    </row>
    <row r="260" spans="3:36" ht="23.25" customHeight="1" x14ac:dyDescent="0.25"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12"/>
    </row>
    <row r="261" spans="3:36" ht="23.25" customHeight="1" x14ac:dyDescent="0.25"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12"/>
    </row>
    <row r="262" spans="3:36" ht="23.25" customHeight="1" x14ac:dyDescent="0.25"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12"/>
    </row>
    <row r="263" spans="3:36" ht="23.25" customHeight="1" x14ac:dyDescent="0.25"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12"/>
    </row>
    <row r="264" spans="3:36" ht="23.25" customHeight="1" x14ac:dyDescent="0.25"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12"/>
    </row>
    <row r="265" spans="3:36" ht="23.25" customHeight="1" x14ac:dyDescent="0.25"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12"/>
    </row>
    <row r="266" spans="3:36" ht="23.25" customHeight="1" x14ac:dyDescent="0.25"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12"/>
    </row>
    <row r="267" spans="3:36" ht="23.25" customHeight="1" x14ac:dyDescent="0.25"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12"/>
    </row>
    <row r="268" spans="3:36" ht="23.25" customHeight="1" x14ac:dyDescent="0.25"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12"/>
    </row>
    <row r="269" spans="3:36" ht="23.25" customHeight="1" x14ac:dyDescent="0.25"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12"/>
    </row>
    <row r="270" spans="3:36" ht="23.25" customHeight="1" x14ac:dyDescent="0.25"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12"/>
    </row>
    <row r="271" spans="3:36" ht="23.25" customHeight="1" x14ac:dyDescent="0.25"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12"/>
    </row>
    <row r="272" spans="3:36" ht="23.25" customHeight="1" x14ac:dyDescent="0.25"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12"/>
    </row>
    <row r="273" spans="3:36" ht="23.25" customHeight="1" x14ac:dyDescent="0.25"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12"/>
    </row>
    <row r="274" spans="3:36" ht="23.25" customHeight="1" x14ac:dyDescent="0.25"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12"/>
    </row>
    <row r="275" spans="3:36" ht="23.25" customHeight="1" x14ac:dyDescent="0.25"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12"/>
    </row>
    <row r="276" spans="3:36" ht="23.25" customHeight="1" x14ac:dyDescent="0.25"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12"/>
    </row>
    <row r="277" spans="3:36" ht="23.25" customHeight="1" x14ac:dyDescent="0.25"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12"/>
    </row>
    <row r="278" spans="3:36" ht="23.25" customHeight="1" x14ac:dyDescent="0.25"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12"/>
    </row>
    <row r="279" spans="3:36" ht="23.25" customHeight="1" x14ac:dyDescent="0.25"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12"/>
    </row>
    <row r="280" spans="3:36" ht="23.25" customHeight="1" x14ac:dyDescent="0.25"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12"/>
    </row>
    <row r="281" spans="3:36" ht="23.25" customHeight="1" x14ac:dyDescent="0.25"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12"/>
    </row>
    <row r="282" spans="3:36" ht="23.25" customHeight="1" x14ac:dyDescent="0.25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12"/>
    </row>
    <row r="283" spans="3:36" ht="23.25" customHeight="1" x14ac:dyDescent="0.25"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12"/>
    </row>
    <row r="284" spans="3:36" ht="23.25" customHeight="1" x14ac:dyDescent="0.25"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12"/>
    </row>
    <row r="285" spans="3:36" ht="23.25" customHeight="1" x14ac:dyDescent="0.25"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12"/>
    </row>
    <row r="286" spans="3:36" ht="23.25" customHeight="1" x14ac:dyDescent="0.25"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12"/>
    </row>
    <row r="287" spans="3:36" ht="23.25" customHeight="1" x14ac:dyDescent="0.25"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12"/>
    </row>
    <row r="288" spans="3:36" ht="23.25" customHeight="1" x14ac:dyDescent="0.25"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12"/>
    </row>
    <row r="289" spans="3:36" ht="23.25" customHeight="1" x14ac:dyDescent="0.25"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12"/>
    </row>
    <row r="290" spans="3:36" ht="23.25" customHeight="1" x14ac:dyDescent="0.25"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12"/>
    </row>
    <row r="291" spans="3:36" ht="23.25" customHeight="1" x14ac:dyDescent="0.25"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12"/>
    </row>
    <row r="292" spans="3:36" ht="23.25" customHeight="1" x14ac:dyDescent="0.25"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12"/>
    </row>
    <row r="293" spans="3:36" ht="23.25" customHeight="1" x14ac:dyDescent="0.25"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12"/>
    </row>
    <row r="294" spans="3:36" ht="23.25" customHeight="1" x14ac:dyDescent="0.25"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12"/>
    </row>
    <row r="295" spans="3:36" ht="23.25" customHeight="1" x14ac:dyDescent="0.25"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12"/>
    </row>
    <row r="296" spans="3:36" ht="23.25" customHeight="1" x14ac:dyDescent="0.25"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12"/>
    </row>
    <row r="297" spans="3:36" ht="23.25" customHeight="1" x14ac:dyDescent="0.25"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12"/>
    </row>
    <row r="298" spans="3:36" ht="23.25" customHeight="1" x14ac:dyDescent="0.25"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12"/>
    </row>
    <row r="299" spans="3:36" ht="23.25" customHeight="1" x14ac:dyDescent="0.25"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12"/>
    </row>
    <row r="300" spans="3:36" ht="23.25" customHeight="1" x14ac:dyDescent="0.25"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12"/>
    </row>
    <row r="301" spans="3:36" ht="23.25" customHeight="1" x14ac:dyDescent="0.25"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12"/>
    </row>
    <row r="302" spans="3:36" ht="23.25" customHeight="1" x14ac:dyDescent="0.25"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12"/>
    </row>
    <row r="303" spans="3:36" ht="23.25" customHeight="1" x14ac:dyDescent="0.25"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12"/>
    </row>
    <row r="304" spans="3:36" ht="23.25" customHeight="1" x14ac:dyDescent="0.25"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12"/>
    </row>
    <row r="305" spans="3:36" ht="23.25" customHeight="1" x14ac:dyDescent="0.25"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12"/>
    </row>
    <row r="306" spans="3:36" ht="23.25" customHeight="1" x14ac:dyDescent="0.25"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12"/>
    </row>
    <row r="307" spans="3:36" ht="23.25" customHeight="1" x14ac:dyDescent="0.25"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12"/>
    </row>
    <row r="308" spans="3:36" ht="23.25" customHeight="1" x14ac:dyDescent="0.25"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12"/>
    </row>
    <row r="309" spans="3:36" ht="23.25" customHeight="1" x14ac:dyDescent="0.25"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12"/>
    </row>
    <row r="310" spans="3:36" ht="23.25" customHeight="1" x14ac:dyDescent="0.25"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12"/>
    </row>
    <row r="311" spans="3:36" ht="23.25" customHeight="1" x14ac:dyDescent="0.25"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12"/>
    </row>
    <row r="312" spans="3:36" ht="23.25" customHeight="1" x14ac:dyDescent="0.25"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12"/>
    </row>
    <row r="313" spans="3:36" ht="23.25" customHeight="1" x14ac:dyDescent="0.25"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12"/>
    </row>
    <row r="314" spans="3:36" ht="23.25" customHeight="1" x14ac:dyDescent="0.25"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12"/>
    </row>
    <row r="315" spans="3:36" ht="23.25" customHeight="1" x14ac:dyDescent="0.25"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12"/>
    </row>
    <row r="316" spans="3:36" ht="23.25" customHeight="1" x14ac:dyDescent="0.25"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12"/>
    </row>
    <row r="317" spans="3:36" ht="23.25" customHeight="1" x14ac:dyDescent="0.25"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12"/>
    </row>
    <row r="318" spans="3:36" ht="23.25" customHeight="1" x14ac:dyDescent="0.25"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12"/>
    </row>
    <row r="319" spans="3:36" ht="23.25" customHeight="1" x14ac:dyDescent="0.25"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12"/>
    </row>
    <row r="320" spans="3:36" ht="23.25" customHeight="1" x14ac:dyDescent="0.25"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12"/>
    </row>
    <row r="321" spans="3:36" ht="23.25" customHeight="1" x14ac:dyDescent="0.25"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12"/>
    </row>
    <row r="322" spans="3:36" ht="23.25" customHeight="1" x14ac:dyDescent="0.25"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12"/>
    </row>
    <row r="323" spans="3:36" ht="23.25" customHeight="1" x14ac:dyDescent="0.25"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12"/>
    </row>
    <row r="324" spans="3:36" ht="23.25" customHeight="1" x14ac:dyDescent="0.25"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12"/>
    </row>
    <row r="325" spans="3:36" ht="23.25" customHeight="1" x14ac:dyDescent="0.25"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12"/>
    </row>
    <row r="326" spans="3:36" ht="23.25" customHeight="1" x14ac:dyDescent="0.25"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12"/>
    </row>
    <row r="327" spans="3:36" ht="23.25" customHeight="1" x14ac:dyDescent="0.25"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12"/>
    </row>
    <row r="328" spans="3:36" ht="23.25" customHeight="1" x14ac:dyDescent="0.25"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12"/>
    </row>
    <row r="329" spans="3:36" ht="23.25" customHeight="1" x14ac:dyDescent="0.25"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12"/>
    </row>
    <row r="330" spans="3:36" ht="23.25" customHeight="1" x14ac:dyDescent="0.25"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12"/>
    </row>
    <row r="331" spans="3:36" ht="23.25" customHeight="1" x14ac:dyDescent="0.25"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12"/>
    </row>
    <row r="332" spans="3:36" ht="23.25" customHeight="1" x14ac:dyDescent="0.25"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12"/>
    </row>
    <row r="333" spans="3:36" ht="23.25" customHeight="1" x14ac:dyDescent="0.25"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12"/>
    </row>
    <row r="334" spans="3:36" ht="23.25" customHeight="1" x14ac:dyDescent="0.25"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12"/>
    </row>
    <row r="335" spans="3:36" ht="23.25" customHeight="1" x14ac:dyDescent="0.25"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12"/>
    </row>
    <row r="336" spans="3:36" ht="23.25" customHeight="1" x14ac:dyDescent="0.25"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12"/>
    </row>
    <row r="337" spans="3:36" ht="23.25" customHeight="1" x14ac:dyDescent="0.25"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12"/>
    </row>
    <row r="338" spans="3:36" ht="23.25" customHeight="1" x14ac:dyDescent="0.25"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12"/>
    </row>
    <row r="339" spans="3:36" ht="23.25" customHeight="1" x14ac:dyDescent="0.25"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12"/>
    </row>
    <row r="340" spans="3:36" ht="23.25" customHeight="1" x14ac:dyDescent="0.25"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12"/>
    </row>
    <row r="341" spans="3:36" ht="23.25" customHeight="1" x14ac:dyDescent="0.25"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12"/>
    </row>
    <row r="342" spans="3:36" ht="23.25" customHeight="1" x14ac:dyDescent="0.25"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12"/>
    </row>
    <row r="343" spans="3:36" ht="23.25" customHeight="1" x14ac:dyDescent="0.25"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12"/>
    </row>
    <row r="344" spans="3:36" ht="23.25" customHeight="1" x14ac:dyDescent="0.25"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12"/>
    </row>
    <row r="345" spans="3:36" ht="23.25" customHeight="1" x14ac:dyDescent="0.25"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12"/>
    </row>
    <row r="346" spans="3:36" ht="23.25" customHeight="1" x14ac:dyDescent="0.25"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12"/>
    </row>
    <row r="347" spans="3:36" ht="23.25" customHeight="1" x14ac:dyDescent="0.25"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12"/>
    </row>
    <row r="348" spans="3:36" ht="23.25" customHeight="1" x14ac:dyDescent="0.25"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12"/>
    </row>
    <row r="349" spans="3:36" ht="23.25" customHeight="1" x14ac:dyDescent="0.25"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12"/>
    </row>
    <row r="350" spans="3:36" ht="23.25" customHeight="1" x14ac:dyDescent="0.25"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12"/>
    </row>
    <row r="351" spans="3:36" ht="23.25" customHeight="1" x14ac:dyDescent="0.25"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12"/>
    </row>
    <row r="352" spans="3:36" ht="23.25" customHeight="1" x14ac:dyDescent="0.25"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12"/>
    </row>
    <row r="353" spans="3:36" ht="23.25" customHeight="1" x14ac:dyDescent="0.25"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12"/>
    </row>
    <row r="354" spans="3:36" ht="23.25" customHeight="1" x14ac:dyDescent="0.25"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12"/>
    </row>
    <row r="355" spans="3:36" ht="23.25" customHeight="1" x14ac:dyDescent="0.25"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12"/>
    </row>
    <row r="356" spans="3:36" ht="23.25" customHeight="1" x14ac:dyDescent="0.25"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12"/>
    </row>
    <row r="357" spans="3:36" ht="23.25" customHeight="1" x14ac:dyDescent="0.25"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12"/>
    </row>
    <row r="358" spans="3:36" ht="23.25" customHeight="1" x14ac:dyDescent="0.25"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12"/>
    </row>
    <row r="359" spans="3:36" ht="23.25" customHeight="1" x14ac:dyDescent="0.25"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12"/>
    </row>
    <row r="360" spans="3:36" ht="23.25" customHeight="1" x14ac:dyDescent="0.25"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12"/>
    </row>
    <row r="361" spans="3:36" ht="23.25" customHeight="1" x14ac:dyDescent="0.25"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12"/>
    </row>
    <row r="362" spans="3:36" ht="23.25" customHeight="1" x14ac:dyDescent="0.25"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12"/>
    </row>
    <row r="363" spans="3:36" ht="23.25" customHeight="1" x14ac:dyDescent="0.25"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12"/>
    </row>
    <row r="364" spans="3:36" ht="23.25" customHeight="1" x14ac:dyDescent="0.25"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12"/>
    </row>
    <row r="365" spans="3:36" ht="23.25" customHeight="1" x14ac:dyDescent="0.25"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12"/>
    </row>
    <row r="366" spans="3:36" ht="23.25" customHeight="1" x14ac:dyDescent="0.25"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12"/>
    </row>
    <row r="367" spans="3:36" ht="23.25" customHeight="1" x14ac:dyDescent="0.25"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12"/>
    </row>
    <row r="368" spans="3:36" ht="23.25" customHeight="1" x14ac:dyDescent="0.25"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12"/>
    </row>
    <row r="369" spans="3:36" ht="23.25" customHeight="1" x14ac:dyDescent="0.25"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12"/>
    </row>
    <row r="370" spans="3:36" ht="23.25" customHeight="1" x14ac:dyDescent="0.25"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12"/>
    </row>
    <row r="371" spans="3:36" ht="23.25" customHeight="1" x14ac:dyDescent="0.25"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12"/>
    </row>
    <row r="372" spans="3:36" ht="23.25" customHeight="1" x14ac:dyDescent="0.25"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12"/>
    </row>
    <row r="373" spans="3:36" ht="23.25" customHeight="1" x14ac:dyDescent="0.25"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12"/>
    </row>
    <row r="374" spans="3:36" ht="23.25" customHeight="1" x14ac:dyDescent="0.25"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12"/>
    </row>
    <row r="375" spans="3:36" ht="23.25" customHeight="1" x14ac:dyDescent="0.25"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12"/>
    </row>
    <row r="376" spans="3:36" ht="23.25" customHeight="1" x14ac:dyDescent="0.25"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12"/>
    </row>
    <row r="377" spans="3:36" ht="23.25" customHeight="1" x14ac:dyDescent="0.25"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12"/>
    </row>
    <row r="378" spans="3:36" ht="23.25" customHeight="1" x14ac:dyDescent="0.25"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12"/>
    </row>
    <row r="379" spans="3:36" ht="23.25" customHeight="1" x14ac:dyDescent="0.25"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12"/>
    </row>
    <row r="380" spans="3:36" ht="23.25" customHeight="1" x14ac:dyDescent="0.25"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12"/>
    </row>
    <row r="381" spans="3:36" ht="23.25" customHeight="1" x14ac:dyDescent="0.25"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12"/>
    </row>
    <row r="382" spans="3:36" ht="23.25" customHeight="1" x14ac:dyDescent="0.25"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12"/>
    </row>
    <row r="383" spans="3:36" ht="23.25" customHeight="1" x14ac:dyDescent="0.25"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12"/>
    </row>
    <row r="384" spans="3:36" ht="23.25" customHeight="1" x14ac:dyDescent="0.25"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12"/>
    </row>
    <row r="385" spans="3:36" ht="23.25" customHeight="1" x14ac:dyDescent="0.25"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12"/>
    </row>
    <row r="386" spans="3:36" ht="23.25" customHeight="1" x14ac:dyDescent="0.25"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12"/>
    </row>
    <row r="387" spans="3:36" ht="23.25" customHeight="1" x14ac:dyDescent="0.25"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12"/>
    </row>
    <row r="388" spans="3:36" ht="23.25" customHeight="1" x14ac:dyDescent="0.25"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12"/>
    </row>
    <row r="389" spans="3:36" ht="23.25" customHeight="1" x14ac:dyDescent="0.25"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12"/>
    </row>
    <row r="390" spans="3:36" ht="23.25" customHeight="1" x14ac:dyDescent="0.25"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12"/>
    </row>
    <row r="391" spans="3:36" ht="23.25" customHeight="1" x14ac:dyDescent="0.25"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12"/>
    </row>
    <row r="392" spans="3:36" ht="23.25" customHeight="1" x14ac:dyDescent="0.25"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12"/>
    </row>
    <row r="393" spans="3:36" ht="23.25" customHeight="1" x14ac:dyDescent="0.25"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12"/>
    </row>
    <row r="394" spans="3:36" ht="23.25" customHeight="1" x14ac:dyDescent="0.25"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12"/>
    </row>
    <row r="395" spans="3:36" ht="23.25" customHeight="1" x14ac:dyDescent="0.25"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12"/>
    </row>
    <row r="396" spans="3:36" ht="23.25" customHeight="1" x14ac:dyDescent="0.25"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12"/>
    </row>
    <row r="397" spans="3:36" ht="23.25" customHeight="1" x14ac:dyDescent="0.25"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12"/>
    </row>
    <row r="398" spans="3:36" ht="23.25" customHeight="1" x14ac:dyDescent="0.25"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12"/>
    </row>
    <row r="399" spans="3:36" ht="23.25" customHeight="1" x14ac:dyDescent="0.25"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12"/>
    </row>
    <row r="400" spans="3:36" ht="23.25" customHeight="1" x14ac:dyDescent="0.25"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12"/>
    </row>
    <row r="401" spans="3:36" ht="23.25" customHeight="1" x14ac:dyDescent="0.25"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12"/>
    </row>
    <row r="402" spans="3:36" ht="23.25" customHeight="1" x14ac:dyDescent="0.25"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12"/>
    </row>
    <row r="403" spans="3:36" ht="23.25" customHeight="1" x14ac:dyDescent="0.25"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12"/>
    </row>
    <row r="404" spans="3:36" ht="23.25" customHeight="1" x14ac:dyDescent="0.25"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12"/>
    </row>
    <row r="405" spans="3:36" ht="23.25" customHeight="1" x14ac:dyDescent="0.25"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12"/>
    </row>
    <row r="406" spans="3:36" ht="23.25" customHeight="1" x14ac:dyDescent="0.25"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12"/>
    </row>
    <row r="407" spans="3:36" ht="23.25" customHeight="1" x14ac:dyDescent="0.25"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12"/>
    </row>
    <row r="408" spans="3:36" ht="23.25" customHeight="1" x14ac:dyDescent="0.25"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12"/>
    </row>
    <row r="409" spans="3:36" ht="23.25" customHeight="1" x14ac:dyDescent="0.25"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12"/>
    </row>
    <row r="410" spans="3:36" ht="23.25" customHeight="1" x14ac:dyDescent="0.25"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12"/>
    </row>
    <row r="411" spans="3:36" ht="23.25" customHeight="1" x14ac:dyDescent="0.25"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12"/>
    </row>
    <row r="412" spans="3:36" ht="23.25" customHeight="1" x14ac:dyDescent="0.25"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12"/>
    </row>
    <row r="413" spans="3:36" ht="23.25" customHeight="1" x14ac:dyDescent="0.25"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12"/>
    </row>
    <row r="414" spans="3:36" ht="23.25" customHeight="1" x14ac:dyDescent="0.25"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12"/>
    </row>
    <row r="415" spans="3:36" ht="23.25" customHeight="1" x14ac:dyDescent="0.25"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12"/>
    </row>
    <row r="416" spans="3:36" ht="23.25" customHeight="1" x14ac:dyDescent="0.25"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12"/>
    </row>
    <row r="417" spans="3:36" ht="23.25" customHeight="1" x14ac:dyDescent="0.25"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12"/>
    </row>
    <row r="418" spans="3:36" ht="23.25" customHeight="1" x14ac:dyDescent="0.25"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12"/>
    </row>
    <row r="419" spans="3:36" ht="23.25" customHeight="1" x14ac:dyDescent="0.25"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12"/>
    </row>
    <row r="420" spans="3:36" ht="23.25" customHeight="1" x14ac:dyDescent="0.25"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12"/>
    </row>
    <row r="421" spans="3:36" ht="23.25" customHeight="1" x14ac:dyDescent="0.25"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12"/>
    </row>
    <row r="422" spans="3:36" ht="23.25" customHeight="1" x14ac:dyDescent="0.25"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12"/>
    </row>
    <row r="423" spans="3:36" ht="23.25" customHeight="1" x14ac:dyDescent="0.25"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12"/>
    </row>
    <row r="424" spans="3:36" ht="23.25" customHeight="1" x14ac:dyDescent="0.25"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12"/>
    </row>
    <row r="425" spans="3:36" ht="23.25" customHeight="1" x14ac:dyDescent="0.25"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12"/>
    </row>
    <row r="426" spans="3:36" ht="23.25" customHeight="1" x14ac:dyDescent="0.25"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12"/>
    </row>
    <row r="427" spans="3:36" ht="23.25" customHeight="1" x14ac:dyDescent="0.25"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12"/>
    </row>
    <row r="428" spans="3:36" ht="23.25" customHeight="1" x14ac:dyDescent="0.25"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12"/>
    </row>
    <row r="429" spans="3:36" ht="23.25" customHeight="1" x14ac:dyDescent="0.25"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12"/>
    </row>
    <row r="430" spans="3:36" ht="23.25" customHeight="1" x14ac:dyDescent="0.25"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12"/>
    </row>
    <row r="431" spans="3:36" ht="23.25" customHeight="1" x14ac:dyDescent="0.25"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12"/>
    </row>
    <row r="432" spans="3:36" ht="23.25" customHeight="1" x14ac:dyDescent="0.25"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12"/>
    </row>
    <row r="433" spans="3:36" ht="23.25" customHeight="1" x14ac:dyDescent="0.25"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12"/>
    </row>
    <row r="434" spans="3:36" ht="23.25" customHeight="1" x14ac:dyDescent="0.25"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12"/>
    </row>
    <row r="435" spans="3:36" ht="23.25" customHeight="1" x14ac:dyDescent="0.25"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12"/>
    </row>
    <row r="436" spans="3:36" ht="23.25" customHeight="1" x14ac:dyDescent="0.25"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12"/>
    </row>
    <row r="437" spans="3:36" ht="23.25" customHeight="1" x14ac:dyDescent="0.25"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12"/>
    </row>
    <row r="438" spans="3:36" ht="23.25" customHeight="1" x14ac:dyDescent="0.25"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12"/>
    </row>
    <row r="439" spans="3:36" ht="23.25" customHeight="1" x14ac:dyDescent="0.25"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12"/>
    </row>
    <row r="440" spans="3:36" ht="23.25" customHeight="1" x14ac:dyDescent="0.25"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12"/>
    </row>
    <row r="441" spans="3:36" ht="23.25" customHeight="1" x14ac:dyDescent="0.25"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12"/>
    </row>
    <row r="442" spans="3:36" ht="23.25" customHeight="1" x14ac:dyDescent="0.25"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12"/>
    </row>
    <row r="443" spans="3:36" ht="23.25" customHeight="1" x14ac:dyDescent="0.25"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12"/>
    </row>
    <row r="444" spans="3:36" ht="23.25" customHeight="1" x14ac:dyDescent="0.25"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12"/>
    </row>
    <row r="445" spans="3:36" ht="23.25" customHeight="1" x14ac:dyDescent="0.25"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12"/>
    </row>
    <row r="446" spans="3:36" ht="23.25" customHeight="1" x14ac:dyDescent="0.25"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12"/>
    </row>
    <row r="447" spans="3:36" ht="23.25" customHeight="1" x14ac:dyDescent="0.25"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12"/>
    </row>
    <row r="448" spans="3:36" ht="23.25" customHeight="1" x14ac:dyDescent="0.25"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12"/>
    </row>
    <row r="449" spans="3:36" ht="23.25" customHeight="1" x14ac:dyDescent="0.25"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12"/>
    </row>
    <row r="450" spans="3:36" ht="23.25" customHeight="1" x14ac:dyDescent="0.25"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12"/>
    </row>
    <row r="451" spans="3:36" ht="23.25" customHeight="1" x14ac:dyDescent="0.25"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12"/>
    </row>
    <row r="452" spans="3:36" ht="23.25" customHeight="1" x14ac:dyDescent="0.25"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12"/>
    </row>
    <row r="453" spans="3:36" ht="23.25" customHeight="1" x14ac:dyDescent="0.25"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12"/>
    </row>
    <row r="454" spans="3:36" ht="23.25" customHeight="1" x14ac:dyDescent="0.25"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12"/>
    </row>
    <row r="455" spans="3:36" ht="23.25" customHeight="1" x14ac:dyDescent="0.25"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12"/>
    </row>
    <row r="456" spans="3:36" ht="23.25" customHeight="1" x14ac:dyDescent="0.25"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12"/>
    </row>
    <row r="457" spans="3:36" ht="23.25" customHeight="1" x14ac:dyDescent="0.25"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12"/>
    </row>
    <row r="458" spans="3:36" ht="23.25" customHeight="1" x14ac:dyDescent="0.25"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12"/>
    </row>
    <row r="459" spans="3:36" ht="23.25" customHeight="1" x14ac:dyDescent="0.25"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12"/>
    </row>
    <row r="460" spans="3:36" ht="23.25" customHeight="1" x14ac:dyDescent="0.25"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12"/>
    </row>
    <row r="461" spans="3:36" ht="23.25" customHeight="1" x14ac:dyDescent="0.25"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12"/>
    </row>
    <row r="462" spans="3:36" ht="23.25" customHeight="1" x14ac:dyDescent="0.25"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12"/>
    </row>
    <row r="463" spans="3:36" ht="23.25" customHeight="1" x14ac:dyDescent="0.25"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12"/>
    </row>
    <row r="464" spans="3:36" ht="23.25" customHeight="1" x14ac:dyDescent="0.25"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12"/>
    </row>
    <row r="465" spans="3:36" ht="23.25" customHeight="1" x14ac:dyDescent="0.25"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12"/>
    </row>
    <row r="466" spans="3:36" ht="23.25" customHeight="1" x14ac:dyDescent="0.25"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12"/>
    </row>
    <row r="467" spans="3:36" ht="23.25" customHeight="1" x14ac:dyDescent="0.25"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12"/>
    </row>
    <row r="468" spans="3:36" ht="23.25" customHeight="1" x14ac:dyDescent="0.25"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12"/>
    </row>
    <row r="469" spans="3:36" ht="23.25" customHeight="1" x14ac:dyDescent="0.25"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12"/>
    </row>
    <row r="470" spans="3:36" ht="23.25" customHeight="1" x14ac:dyDescent="0.25"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12"/>
    </row>
    <row r="471" spans="3:36" ht="23.25" customHeight="1" x14ac:dyDescent="0.25"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12"/>
    </row>
    <row r="472" spans="3:36" ht="23.25" customHeight="1" x14ac:dyDescent="0.25"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12"/>
    </row>
    <row r="473" spans="3:36" ht="23.25" customHeight="1" x14ac:dyDescent="0.25"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12"/>
    </row>
    <row r="474" spans="3:36" ht="23.25" customHeight="1" x14ac:dyDescent="0.25"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12"/>
    </row>
    <row r="475" spans="3:36" ht="23.25" customHeight="1" x14ac:dyDescent="0.25"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12"/>
    </row>
    <row r="476" spans="3:36" ht="23.25" customHeight="1" x14ac:dyDescent="0.25"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12"/>
    </row>
    <row r="477" spans="3:36" ht="23.25" customHeight="1" x14ac:dyDescent="0.25"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12"/>
    </row>
    <row r="478" spans="3:36" ht="23.25" customHeight="1" x14ac:dyDescent="0.25"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12"/>
    </row>
    <row r="479" spans="3:36" ht="23.25" customHeight="1" x14ac:dyDescent="0.25"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12"/>
    </row>
    <row r="480" spans="3:36" ht="23.25" customHeight="1" x14ac:dyDescent="0.25"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12"/>
    </row>
    <row r="481" spans="3:36" ht="23.25" customHeight="1" x14ac:dyDescent="0.25"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12"/>
    </row>
    <row r="482" spans="3:36" ht="23.25" customHeight="1" x14ac:dyDescent="0.25"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12"/>
    </row>
    <row r="483" spans="3:36" ht="23.25" customHeight="1" x14ac:dyDescent="0.25"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12"/>
    </row>
  </sheetData>
  <mergeCells count="9">
    <mergeCell ref="A33:B33"/>
    <mergeCell ref="A34:B34"/>
    <mergeCell ref="A35:B35"/>
    <mergeCell ref="A1:AJ1"/>
    <mergeCell ref="A2:AJ2"/>
    <mergeCell ref="B3:B4"/>
    <mergeCell ref="A3:A4"/>
    <mergeCell ref="C3:AC3"/>
    <mergeCell ref="AE3:AF3"/>
  </mergeCells>
  <pageMargins left="0.11811023622047245" right="0.11811023622047245" top="0.13" bottom="0.15748031496062992" header="0.13" footer="0.11811023622047245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3"/>
  <sheetViews>
    <sheetView topLeftCell="A13" workbookViewId="0">
      <selection activeCell="E38" sqref="E38"/>
    </sheetView>
  </sheetViews>
  <sheetFormatPr defaultRowHeight="23.25" customHeight="1" x14ac:dyDescent="0.25"/>
  <cols>
    <col min="1" max="1" width="2.125" style="4" customWidth="1"/>
    <col min="2" max="2" width="15.25" style="15" customWidth="1"/>
    <col min="3" max="30" width="2.875" style="4" customWidth="1"/>
    <col min="31" max="31" width="3.75" style="4" customWidth="1"/>
    <col min="32" max="32" width="4.75" style="4" customWidth="1"/>
    <col min="33" max="33" width="6.125" style="4" customWidth="1"/>
    <col min="34" max="34" width="9.625" style="4" customWidth="1"/>
    <col min="35" max="35" width="4.625" style="4" customWidth="1"/>
    <col min="36" max="36" width="6.5" style="33" customWidth="1"/>
    <col min="37" max="37" width="8" style="7" customWidth="1"/>
    <col min="38" max="16384" width="9" style="7"/>
  </cols>
  <sheetData>
    <row r="1" spans="1:36" s="33" customFormat="1" ht="18.75" customHeight="1" x14ac:dyDescent="0.25">
      <c r="A1" s="72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</row>
    <row r="2" spans="1:36" s="31" customFormat="1" ht="18" customHeight="1" x14ac:dyDescent="0.25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</row>
    <row r="3" spans="1:36" ht="16.5" customHeight="1" x14ac:dyDescent="0.25">
      <c r="A3" s="74" t="s">
        <v>0</v>
      </c>
      <c r="B3" s="74" t="s">
        <v>1</v>
      </c>
      <c r="C3" s="77" t="s">
        <v>17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17" t="s">
        <v>2</v>
      </c>
      <c r="AE3" s="80" t="s">
        <v>19</v>
      </c>
      <c r="AF3" s="80"/>
      <c r="AG3" s="37" t="s">
        <v>2</v>
      </c>
      <c r="AH3" s="36" t="s">
        <v>20</v>
      </c>
      <c r="AI3" s="18" t="s">
        <v>2</v>
      </c>
      <c r="AJ3" s="8" t="s">
        <v>3</v>
      </c>
    </row>
    <row r="4" spans="1:36" ht="16.5" customHeight="1" x14ac:dyDescent="0.25">
      <c r="A4" s="76"/>
      <c r="B4" s="75"/>
      <c r="C4" s="30">
        <v>1</v>
      </c>
      <c r="D4" s="30">
        <v>2</v>
      </c>
      <c r="E4" s="30">
        <v>3</v>
      </c>
      <c r="F4" s="30">
        <v>4</v>
      </c>
      <c r="G4" s="30">
        <v>5</v>
      </c>
      <c r="H4" s="30">
        <v>6</v>
      </c>
      <c r="I4" s="30">
        <v>7</v>
      </c>
      <c r="J4" s="30">
        <v>8</v>
      </c>
      <c r="K4" s="30">
        <v>9</v>
      </c>
      <c r="L4" s="30">
        <v>10</v>
      </c>
      <c r="M4" s="30">
        <v>11</v>
      </c>
      <c r="N4" s="30">
        <v>12</v>
      </c>
      <c r="O4" s="30">
        <v>13</v>
      </c>
      <c r="P4" s="30">
        <v>14</v>
      </c>
      <c r="Q4" s="30">
        <v>15</v>
      </c>
      <c r="R4" s="30">
        <v>16</v>
      </c>
      <c r="S4" s="30">
        <v>17</v>
      </c>
      <c r="T4" s="30">
        <v>18</v>
      </c>
      <c r="U4" s="30">
        <v>19</v>
      </c>
      <c r="V4" s="30">
        <v>20</v>
      </c>
      <c r="W4" s="30">
        <v>21</v>
      </c>
      <c r="X4" s="30">
        <v>22</v>
      </c>
      <c r="Y4" s="30">
        <v>23</v>
      </c>
      <c r="Z4" s="30">
        <v>24</v>
      </c>
      <c r="AA4" s="30">
        <v>25</v>
      </c>
      <c r="AB4" s="30">
        <v>26</v>
      </c>
      <c r="AC4" s="30">
        <v>27</v>
      </c>
      <c r="AD4" s="19" t="s">
        <v>13</v>
      </c>
      <c r="AE4" s="30">
        <v>28</v>
      </c>
      <c r="AF4" s="30">
        <v>29</v>
      </c>
      <c r="AG4" s="20" t="s">
        <v>18</v>
      </c>
      <c r="AH4" s="20" t="s">
        <v>21</v>
      </c>
      <c r="AI4" s="20" t="s">
        <v>14</v>
      </c>
      <c r="AJ4" s="9" t="s">
        <v>12</v>
      </c>
    </row>
    <row r="5" spans="1:36" ht="16.5" customHeight="1" x14ac:dyDescent="0.25">
      <c r="A5" s="32">
        <v>1</v>
      </c>
      <c r="B5" s="47" t="str">
        <f>ด้านภาษา!B5</f>
        <v>เด็กชายศิริยุตต์  มั่งคั่ง</v>
      </c>
      <c r="C5" s="21">
        <v>0</v>
      </c>
      <c r="D5" s="21">
        <v>0</v>
      </c>
      <c r="E5" s="21">
        <v>1</v>
      </c>
      <c r="F5" s="21">
        <v>0</v>
      </c>
      <c r="G5" s="21">
        <v>0</v>
      </c>
      <c r="H5" s="21">
        <v>0</v>
      </c>
      <c r="I5" s="21">
        <v>0</v>
      </c>
      <c r="J5" s="21">
        <v>1</v>
      </c>
      <c r="K5" s="21">
        <v>0</v>
      </c>
      <c r="L5" s="21">
        <v>1</v>
      </c>
      <c r="M5" s="21">
        <v>0</v>
      </c>
      <c r="N5" s="21">
        <v>1</v>
      </c>
      <c r="O5" s="21">
        <v>0</v>
      </c>
      <c r="P5" s="21">
        <v>0</v>
      </c>
      <c r="Q5" s="21">
        <v>0</v>
      </c>
      <c r="R5" s="21">
        <v>1</v>
      </c>
      <c r="S5" s="21">
        <v>0</v>
      </c>
      <c r="T5" s="21">
        <v>0</v>
      </c>
      <c r="U5" s="21">
        <v>0</v>
      </c>
      <c r="V5" s="21">
        <v>0</v>
      </c>
      <c r="W5" s="21">
        <v>1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3">
        <f>SUM(C5:AC5)</f>
        <v>6</v>
      </c>
      <c r="AE5" s="22">
        <v>0</v>
      </c>
      <c r="AF5" s="22">
        <v>0</v>
      </c>
      <c r="AG5" s="22">
        <f>SUM(AE5:AF5)</f>
        <v>0</v>
      </c>
      <c r="AH5" s="22">
        <v>6</v>
      </c>
      <c r="AI5" s="24">
        <f>SUM(AG5:AH5)</f>
        <v>6</v>
      </c>
      <c r="AJ5" s="10">
        <f>AD5+AI5</f>
        <v>12</v>
      </c>
    </row>
    <row r="6" spans="1:36" ht="16.5" customHeight="1" x14ac:dyDescent="0.25">
      <c r="A6" s="30">
        <v>2</v>
      </c>
      <c r="B6" s="47" t="str">
        <f>ด้านภาษา!B6</f>
        <v>เด็กชายนิธิกร  นาคแก้ว</v>
      </c>
      <c r="C6" s="21">
        <v>0</v>
      </c>
      <c r="D6" s="21">
        <v>0</v>
      </c>
      <c r="E6" s="21">
        <v>1</v>
      </c>
      <c r="F6" s="21">
        <v>0</v>
      </c>
      <c r="G6" s="21">
        <v>1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1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1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1</v>
      </c>
      <c r="AC6" s="21">
        <v>1</v>
      </c>
      <c r="AD6" s="23">
        <f t="shared" ref="AD6:AD32" si="0">SUM(C6:AC6)</f>
        <v>6</v>
      </c>
      <c r="AE6" s="22">
        <v>0</v>
      </c>
      <c r="AF6" s="22">
        <v>1</v>
      </c>
      <c r="AG6" s="22">
        <f t="shared" ref="AG6:AG32" si="1">SUM(AE6:AF6)</f>
        <v>1</v>
      </c>
      <c r="AH6" s="22">
        <v>6</v>
      </c>
      <c r="AI6" s="24">
        <f t="shared" ref="AI6:AI32" si="2">SUM(AG6:AH6)</f>
        <v>7</v>
      </c>
      <c r="AJ6" s="10">
        <f t="shared" ref="AJ6:AJ32" si="3">AD6+AI6</f>
        <v>13</v>
      </c>
    </row>
    <row r="7" spans="1:36" ht="16.5" customHeight="1" x14ac:dyDescent="0.25">
      <c r="A7" s="30">
        <v>3</v>
      </c>
      <c r="B7" s="47" t="str">
        <f>ด้านภาษา!B7</f>
        <v>เด็กชายจักรพรรดิ์  สามแสง</v>
      </c>
      <c r="C7" s="21">
        <v>0</v>
      </c>
      <c r="D7" s="21">
        <v>0</v>
      </c>
      <c r="E7" s="21">
        <v>0</v>
      </c>
      <c r="F7" s="21">
        <v>0</v>
      </c>
      <c r="G7" s="21">
        <v>1</v>
      </c>
      <c r="H7" s="21">
        <v>1</v>
      </c>
      <c r="I7" s="21">
        <v>0</v>
      </c>
      <c r="J7" s="21">
        <v>1</v>
      </c>
      <c r="K7" s="21">
        <v>0</v>
      </c>
      <c r="L7" s="21">
        <v>1</v>
      </c>
      <c r="M7" s="21">
        <v>0</v>
      </c>
      <c r="N7" s="21">
        <v>0</v>
      </c>
      <c r="O7" s="21">
        <v>1</v>
      </c>
      <c r="P7" s="21">
        <v>0</v>
      </c>
      <c r="Q7" s="21">
        <v>0</v>
      </c>
      <c r="R7" s="21">
        <v>1</v>
      </c>
      <c r="S7" s="21">
        <v>1</v>
      </c>
      <c r="T7" s="21">
        <v>0</v>
      </c>
      <c r="U7" s="21">
        <v>0</v>
      </c>
      <c r="V7" s="21">
        <v>0</v>
      </c>
      <c r="W7" s="21">
        <v>1</v>
      </c>
      <c r="X7" s="21">
        <v>0</v>
      </c>
      <c r="Y7" s="21">
        <v>1</v>
      </c>
      <c r="Z7" s="21">
        <v>0</v>
      </c>
      <c r="AA7" s="21">
        <v>1</v>
      </c>
      <c r="AB7" s="21">
        <v>0</v>
      </c>
      <c r="AC7" s="21">
        <v>0</v>
      </c>
      <c r="AD7" s="23">
        <f t="shared" si="0"/>
        <v>10</v>
      </c>
      <c r="AE7" s="22">
        <v>0</v>
      </c>
      <c r="AF7" s="22">
        <v>0</v>
      </c>
      <c r="AG7" s="22">
        <f t="shared" si="1"/>
        <v>0</v>
      </c>
      <c r="AH7" s="21">
        <v>6</v>
      </c>
      <c r="AI7" s="24">
        <f t="shared" si="2"/>
        <v>6</v>
      </c>
      <c r="AJ7" s="10">
        <f t="shared" si="3"/>
        <v>16</v>
      </c>
    </row>
    <row r="8" spans="1:36" ht="16.5" customHeight="1" x14ac:dyDescent="0.25">
      <c r="A8" s="32">
        <v>4</v>
      </c>
      <c r="B8" s="47" t="str">
        <f>ด้านภาษา!B8</f>
        <v>เด็กชายกันทรากร  สมสอาด</v>
      </c>
      <c r="C8" s="21">
        <v>1</v>
      </c>
      <c r="D8" s="22">
        <v>1</v>
      </c>
      <c r="E8" s="21">
        <v>1</v>
      </c>
      <c r="F8" s="21">
        <v>1</v>
      </c>
      <c r="G8" s="22">
        <v>0</v>
      </c>
      <c r="H8" s="22">
        <v>1</v>
      </c>
      <c r="I8" s="22">
        <v>0</v>
      </c>
      <c r="J8" s="22">
        <v>1</v>
      </c>
      <c r="K8" s="21">
        <v>1</v>
      </c>
      <c r="L8" s="22">
        <v>0</v>
      </c>
      <c r="M8" s="21">
        <v>1</v>
      </c>
      <c r="N8" s="22">
        <v>0</v>
      </c>
      <c r="O8" s="21">
        <v>1</v>
      </c>
      <c r="P8" s="22">
        <v>0</v>
      </c>
      <c r="Q8" s="22">
        <v>0</v>
      </c>
      <c r="R8" s="22">
        <v>0</v>
      </c>
      <c r="S8" s="22">
        <v>1</v>
      </c>
      <c r="T8" s="22">
        <v>1</v>
      </c>
      <c r="U8" s="21">
        <v>1</v>
      </c>
      <c r="V8" s="22">
        <v>1</v>
      </c>
      <c r="W8" s="21">
        <v>1</v>
      </c>
      <c r="X8" s="22">
        <v>0</v>
      </c>
      <c r="Y8" s="22">
        <v>1</v>
      </c>
      <c r="Z8" s="21">
        <v>0</v>
      </c>
      <c r="AA8" s="22">
        <v>1</v>
      </c>
      <c r="AB8" s="22">
        <v>0</v>
      </c>
      <c r="AC8" s="22">
        <v>1</v>
      </c>
      <c r="AD8" s="23">
        <f t="shared" si="0"/>
        <v>17</v>
      </c>
      <c r="AE8" s="22">
        <v>1</v>
      </c>
      <c r="AF8" s="22">
        <v>1</v>
      </c>
      <c r="AG8" s="22">
        <f t="shared" si="1"/>
        <v>2</v>
      </c>
      <c r="AH8" s="21">
        <v>6</v>
      </c>
      <c r="AI8" s="24">
        <f t="shared" si="2"/>
        <v>8</v>
      </c>
      <c r="AJ8" s="10">
        <f t="shared" si="3"/>
        <v>25</v>
      </c>
    </row>
    <row r="9" spans="1:36" ht="16.5" customHeight="1" x14ac:dyDescent="0.25">
      <c r="A9" s="30">
        <v>5</v>
      </c>
      <c r="B9" s="47" t="str">
        <f>ด้านภาษา!B9</f>
        <v>เด็กชายนวพล    ทองพันธ์</v>
      </c>
      <c r="C9" s="21">
        <v>1</v>
      </c>
      <c r="D9" s="21">
        <v>0</v>
      </c>
      <c r="E9" s="21">
        <v>0</v>
      </c>
      <c r="F9" s="21">
        <v>1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1</v>
      </c>
      <c r="M9" s="21">
        <v>0</v>
      </c>
      <c r="N9" s="21">
        <v>0</v>
      </c>
      <c r="O9" s="21">
        <v>0</v>
      </c>
      <c r="P9" s="21">
        <v>0</v>
      </c>
      <c r="Q9" s="21">
        <v>1</v>
      </c>
      <c r="R9" s="21">
        <v>0</v>
      </c>
      <c r="S9" s="21">
        <v>1</v>
      </c>
      <c r="T9" s="21">
        <v>0</v>
      </c>
      <c r="U9" s="21">
        <v>0</v>
      </c>
      <c r="V9" s="21">
        <v>0</v>
      </c>
      <c r="W9" s="21">
        <v>0</v>
      </c>
      <c r="X9" s="21">
        <v>1</v>
      </c>
      <c r="Y9" s="21">
        <v>0</v>
      </c>
      <c r="Z9" s="21">
        <v>0</v>
      </c>
      <c r="AA9" s="21">
        <v>1</v>
      </c>
      <c r="AB9" s="21">
        <v>0</v>
      </c>
      <c r="AC9" s="21">
        <v>1</v>
      </c>
      <c r="AD9" s="23">
        <f t="shared" si="0"/>
        <v>8</v>
      </c>
      <c r="AE9" s="22">
        <v>1</v>
      </c>
      <c r="AF9" s="22">
        <v>0</v>
      </c>
      <c r="AG9" s="22">
        <f t="shared" si="1"/>
        <v>1</v>
      </c>
      <c r="AH9" s="21">
        <v>5</v>
      </c>
      <c r="AI9" s="24">
        <f t="shared" si="2"/>
        <v>6</v>
      </c>
      <c r="AJ9" s="10">
        <f t="shared" si="3"/>
        <v>14</v>
      </c>
    </row>
    <row r="10" spans="1:36" ht="16.5" customHeight="1" x14ac:dyDescent="0.25">
      <c r="A10" s="30">
        <v>6</v>
      </c>
      <c r="B10" s="47" t="str">
        <f>ด้านภาษา!B10</f>
        <v>เด็กชายชานน      ชูกะนันท์</v>
      </c>
      <c r="C10" s="21">
        <v>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1</v>
      </c>
      <c r="K10" s="21">
        <v>0</v>
      </c>
      <c r="L10" s="21">
        <v>0</v>
      </c>
      <c r="M10" s="21">
        <v>1</v>
      </c>
      <c r="N10" s="21">
        <v>0</v>
      </c>
      <c r="O10" s="21">
        <v>1</v>
      </c>
      <c r="P10" s="21">
        <v>0</v>
      </c>
      <c r="Q10" s="21">
        <v>0</v>
      </c>
      <c r="R10" s="21">
        <v>0</v>
      </c>
      <c r="S10" s="21">
        <v>1</v>
      </c>
      <c r="T10" s="21">
        <v>0</v>
      </c>
      <c r="U10" s="21">
        <v>0</v>
      </c>
      <c r="V10" s="21">
        <v>1</v>
      </c>
      <c r="W10" s="21">
        <v>0</v>
      </c>
      <c r="X10" s="21">
        <v>0</v>
      </c>
      <c r="Y10" s="21">
        <v>0</v>
      </c>
      <c r="Z10" s="21">
        <v>1</v>
      </c>
      <c r="AA10" s="21">
        <v>0</v>
      </c>
      <c r="AB10" s="21">
        <v>0</v>
      </c>
      <c r="AC10" s="21">
        <v>1</v>
      </c>
      <c r="AD10" s="23">
        <f t="shared" si="0"/>
        <v>8</v>
      </c>
      <c r="AE10" s="22">
        <v>1</v>
      </c>
      <c r="AF10" s="22">
        <v>1</v>
      </c>
      <c r="AG10" s="22">
        <f t="shared" si="1"/>
        <v>2</v>
      </c>
      <c r="AH10" s="22">
        <v>6</v>
      </c>
      <c r="AI10" s="24">
        <f t="shared" si="2"/>
        <v>8</v>
      </c>
      <c r="AJ10" s="10">
        <f t="shared" si="3"/>
        <v>16</v>
      </c>
    </row>
    <row r="11" spans="1:36" ht="16.5" customHeight="1" x14ac:dyDescent="0.25">
      <c r="A11" s="32">
        <v>7</v>
      </c>
      <c r="B11" s="47" t="str">
        <f>ด้านภาษา!B11</f>
        <v>เด็กชายวีรพงศ์    พัวะชุมพล</v>
      </c>
      <c r="C11" s="21">
        <v>0</v>
      </c>
      <c r="D11" s="21">
        <v>0</v>
      </c>
      <c r="E11" s="21">
        <v>0</v>
      </c>
      <c r="F11" s="21">
        <v>0</v>
      </c>
      <c r="G11" s="21">
        <v>1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>
        <v>0</v>
      </c>
      <c r="N11" s="21">
        <v>0</v>
      </c>
      <c r="O11" s="21">
        <v>1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1</v>
      </c>
      <c r="V11" s="21">
        <v>0</v>
      </c>
      <c r="W11" s="21">
        <v>0</v>
      </c>
      <c r="X11" s="21">
        <v>0</v>
      </c>
      <c r="Y11" s="21">
        <v>1</v>
      </c>
      <c r="Z11" s="21">
        <v>0</v>
      </c>
      <c r="AA11" s="21">
        <v>0</v>
      </c>
      <c r="AB11" s="21">
        <v>1</v>
      </c>
      <c r="AC11" s="21">
        <v>0</v>
      </c>
      <c r="AD11" s="23">
        <f t="shared" si="0"/>
        <v>6</v>
      </c>
      <c r="AE11" s="22">
        <v>0</v>
      </c>
      <c r="AF11" s="22">
        <v>0</v>
      </c>
      <c r="AG11" s="22">
        <f t="shared" si="1"/>
        <v>0</v>
      </c>
      <c r="AH11" s="21">
        <v>6</v>
      </c>
      <c r="AI11" s="24">
        <f t="shared" si="2"/>
        <v>6</v>
      </c>
      <c r="AJ11" s="10">
        <f t="shared" si="3"/>
        <v>12</v>
      </c>
    </row>
    <row r="12" spans="1:36" ht="16.5" customHeight="1" x14ac:dyDescent="0.25">
      <c r="A12" s="30">
        <v>8</v>
      </c>
      <c r="B12" s="47" t="str">
        <f>ด้านภาษา!B12</f>
        <v>เด็กหญิงสุดารัตน์  สีวิหัสไทย</v>
      </c>
      <c r="C12" s="21">
        <v>0</v>
      </c>
      <c r="D12" s="21">
        <v>0</v>
      </c>
      <c r="E12" s="21">
        <v>1</v>
      </c>
      <c r="F12" s="21">
        <v>0</v>
      </c>
      <c r="G12" s="21">
        <v>0</v>
      </c>
      <c r="H12" s="21">
        <v>0</v>
      </c>
      <c r="I12" s="21">
        <v>1</v>
      </c>
      <c r="J12" s="21">
        <v>0</v>
      </c>
      <c r="K12" s="21">
        <v>0</v>
      </c>
      <c r="L12" s="21">
        <v>0</v>
      </c>
      <c r="M12" s="21">
        <v>0</v>
      </c>
      <c r="N12" s="21">
        <v>1</v>
      </c>
      <c r="O12" s="21">
        <v>0</v>
      </c>
      <c r="P12" s="21">
        <v>1</v>
      </c>
      <c r="Q12" s="21">
        <v>1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1</v>
      </c>
      <c r="Y12" s="21">
        <v>0</v>
      </c>
      <c r="Z12" s="21">
        <v>1</v>
      </c>
      <c r="AA12" s="21">
        <v>0</v>
      </c>
      <c r="AB12" s="21">
        <v>0</v>
      </c>
      <c r="AC12" s="21">
        <v>0</v>
      </c>
      <c r="AD12" s="23">
        <f t="shared" si="0"/>
        <v>7</v>
      </c>
      <c r="AE12" s="22">
        <v>0</v>
      </c>
      <c r="AF12" s="22">
        <v>0</v>
      </c>
      <c r="AG12" s="22">
        <f t="shared" si="1"/>
        <v>0</v>
      </c>
      <c r="AH12" s="22">
        <v>3</v>
      </c>
      <c r="AI12" s="24">
        <f t="shared" si="2"/>
        <v>3</v>
      </c>
      <c r="AJ12" s="10">
        <f t="shared" si="3"/>
        <v>10</v>
      </c>
    </row>
    <row r="13" spans="1:36" ht="16.5" customHeight="1" x14ac:dyDescent="0.25">
      <c r="A13" s="30">
        <v>9</v>
      </c>
      <c r="B13" s="47" t="str">
        <f>ด้านภาษา!B13</f>
        <v>เด็กหญิงเพ็ญพิชชา  ตันตระกูล</v>
      </c>
      <c r="C13" s="21">
        <v>1</v>
      </c>
      <c r="D13" s="21">
        <v>0</v>
      </c>
      <c r="E13" s="21">
        <v>0</v>
      </c>
      <c r="F13" s="21">
        <v>0</v>
      </c>
      <c r="G13" s="21">
        <v>1</v>
      </c>
      <c r="H13" s="21">
        <v>0</v>
      </c>
      <c r="I13" s="21">
        <v>0</v>
      </c>
      <c r="J13" s="21">
        <v>1</v>
      </c>
      <c r="K13" s="21">
        <v>0</v>
      </c>
      <c r="L13" s="21">
        <v>1</v>
      </c>
      <c r="M13" s="21">
        <v>1</v>
      </c>
      <c r="N13" s="21">
        <v>0</v>
      </c>
      <c r="O13" s="21">
        <v>1</v>
      </c>
      <c r="P13" s="21">
        <v>1</v>
      </c>
      <c r="Q13" s="21">
        <v>0</v>
      </c>
      <c r="R13" s="21">
        <v>1</v>
      </c>
      <c r="S13" s="21">
        <v>0</v>
      </c>
      <c r="T13" s="21">
        <v>1</v>
      </c>
      <c r="U13" s="21">
        <v>1</v>
      </c>
      <c r="V13" s="21">
        <v>0</v>
      </c>
      <c r="W13" s="21">
        <v>0</v>
      </c>
      <c r="X13" s="21">
        <v>0</v>
      </c>
      <c r="Y13" s="21">
        <v>1</v>
      </c>
      <c r="Z13" s="21">
        <v>0</v>
      </c>
      <c r="AA13" s="21">
        <v>1</v>
      </c>
      <c r="AB13" s="21">
        <v>0</v>
      </c>
      <c r="AC13" s="21">
        <v>1</v>
      </c>
      <c r="AD13" s="23">
        <f t="shared" si="0"/>
        <v>13</v>
      </c>
      <c r="AE13" s="22">
        <v>1</v>
      </c>
      <c r="AF13" s="22">
        <v>1</v>
      </c>
      <c r="AG13" s="22">
        <f t="shared" si="1"/>
        <v>2</v>
      </c>
      <c r="AH13" s="21">
        <v>6</v>
      </c>
      <c r="AI13" s="24">
        <f t="shared" si="2"/>
        <v>8</v>
      </c>
      <c r="AJ13" s="10">
        <f t="shared" si="3"/>
        <v>21</v>
      </c>
    </row>
    <row r="14" spans="1:36" ht="16.5" customHeight="1" x14ac:dyDescent="0.25">
      <c r="A14" s="32">
        <v>10</v>
      </c>
      <c r="B14" s="47" t="str">
        <f>ด้านภาษา!B14</f>
        <v>เด็กหญิงธาราภรณ์  นุชแย้ม</v>
      </c>
      <c r="C14" s="21">
        <v>1</v>
      </c>
      <c r="D14" s="21">
        <v>0</v>
      </c>
      <c r="E14" s="21">
        <v>1</v>
      </c>
      <c r="F14" s="21">
        <v>0</v>
      </c>
      <c r="G14" s="21">
        <v>1</v>
      </c>
      <c r="H14" s="21">
        <v>0</v>
      </c>
      <c r="I14" s="21">
        <v>1</v>
      </c>
      <c r="J14" s="21">
        <v>0</v>
      </c>
      <c r="K14" s="21">
        <v>0</v>
      </c>
      <c r="L14" s="21">
        <v>1</v>
      </c>
      <c r="M14" s="21">
        <v>1</v>
      </c>
      <c r="N14" s="21">
        <v>1</v>
      </c>
      <c r="O14" s="21">
        <v>0</v>
      </c>
      <c r="P14" s="21">
        <v>1</v>
      </c>
      <c r="Q14" s="21">
        <v>1</v>
      </c>
      <c r="R14" s="21">
        <v>0</v>
      </c>
      <c r="S14" s="21">
        <v>0</v>
      </c>
      <c r="T14" s="21">
        <v>1</v>
      </c>
      <c r="U14" s="21">
        <v>1</v>
      </c>
      <c r="V14" s="21">
        <v>1</v>
      </c>
      <c r="W14" s="21">
        <v>0</v>
      </c>
      <c r="X14" s="21">
        <v>1</v>
      </c>
      <c r="Y14" s="21">
        <v>1</v>
      </c>
      <c r="Z14" s="21">
        <v>0</v>
      </c>
      <c r="AA14" s="21">
        <v>1</v>
      </c>
      <c r="AB14" s="21">
        <v>1</v>
      </c>
      <c r="AC14" s="21">
        <v>1</v>
      </c>
      <c r="AD14" s="23">
        <f t="shared" si="0"/>
        <v>17</v>
      </c>
      <c r="AE14" s="22">
        <v>1</v>
      </c>
      <c r="AF14" s="22">
        <v>1</v>
      </c>
      <c r="AG14" s="22">
        <f t="shared" si="1"/>
        <v>2</v>
      </c>
      <c r="AH14" s="21">
        <v>6</v>
      </c>
      <c r="AI14" s="24">
        <f t="shared" si="2"/>
        <v>8</v>
      </c>
      <c r="AJ14" s="10">
        <f t="shared" si="3"/>
        <v>25</v>
      </c>
    </row>
    <row r="15" spans="1:36" ht="16.5" customHeight="1" x14ac:dyDescent="0.25">
      <c r="A15" s="30">
        <v>11</v>
      </c>
      <c r="B15" s="47" t="str">
        <f>ด้านภาษา!B15</f>
        <v>เด็กหญิงสุดามัย  จันทิมา</v>
      </c>
      <c r="C15" s="21">
        <v>0</v>
      </c>
      <c r="D15" s="21">
        <v>1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1</v>
      </c>
      <c r="S15" s="21">
        <v>0</v>
      </c>
      <c r="T15" s="21">
        <v>0</v>
      </c>
      <c r="U15" s="21">
        <v>0</v>
      </c>
      <c r="V15" s="21">
        <v>1</v>
      </c>
      <c r="W15" s="21">
        <v>0</v>
      </c>
      <c r="X15" s="21">
        <v>0</v>
      </c>
      <c r="Y15" s="21">
        <v>1</v>
      </c>
      <c r="Z15" s="21">
        <v>1</v>
      </c>
      <c r="AA15" s="21">
        <v>0</v>
      </c>
      <c r="AB15" s="21">
        <v>0</v>
      </c>
      <c r="AC15" s="21">
        <v>1</v>
      </c>
      <c r="AD15" s="23">
        <f t="shared" si="0"/>
        <v>8</v>
      </c>
      <c r="AE15" s="22">
        <v>1</v>
      </c>
      <c r="AF15" s="22">
        <v>0</v>
      </c>
      <c r="AG15" s="22">
        <f t="shared" si="1"/>
        <v>1</v>
      </c>
      <c r="AH15" s="21">
        <v>5</v>
      </c>
      <c r="AI15" s="24">
        <f t="shared" si="2"/>
        <v>6</v>
      </c>
      <c r="AJ15" s="10">
        <f t="shared" si="3"/>
        <v>14</v>
      </c>
    </row>
    <row r="16" spans="1:36" ht="16.5" customHeight="1" x14ac:dyDescent="0.25">
      <c r="A16" s="30">
        <v>12</v>
      </c>
      <c r="B16" s="47" t="str">
        <f>ด้านภาษา!B16</f>
        <v>เด็กหญิงชรินธร  ชาวโพธิ์หลวง</v>
      </c>
      <c r="C16" s="21">
        <v>1</v>
      </c>
      <c r="D16" s="21">
        <v>0</v>
      </c>
      <c r="E16" s="21">
        <v>1</v>
      </c>
      <c r="F16" s="21">
        <v>0</v>
      </c>
      <c r="G16" s="21">
        <v>1</v>
      </c>
      <c r="H16" s="21">
        <v>0</v>
      </c>
      <c r="I16" s="21">
        <v>0</v>
      </c>
      <c r="J16" s="21">
        <v>1</v>
      </c>
      <c r="K16" s="21">
        <v>0</v>
      </c>
      <c r="L16" s="21">
        <v>1</v>
      </c>
      <c r="M16" s="21">
        <v>0</v>
      </c>
      <c r="N16" s="21">
        <v>0</v>
      </c>
      <c r="O16" s="21">
        <v>0</v>
      </c>
      <c r="P16" s="21">
        <v>0</v>
      </c>
      <c r="Q16" s="21">
        <v>1</v>
      </c>
      <c r="R16" s="21">
        <v>0</v>
      </c>
      <c r="S16" s="21">
        <v>1</v>
      </c>
      <c r="T16" s="21">
        <v>0</v>
      </c>
      <c r="U16" s="21">
        <v>1</v>
      </c>
      <c r="V16" s="21">
        <v>0</v>
      </c>
      <c r="W16" s="21">
        <v>1</v>
      </c>
      <c r="X16" s="21">
        <v>0</v>
      </c>
      <c r="Y16" s="21">
        <v>0</v>
      </c>
      <c r="Z16" s="21">
        <v>1</v>
      </c>
      <c r="AA16" s="21">
        <v>0</v>
      </c>
      <c r="AB16" s="21">
        <v>1</v>
      </c>
      <c r="AC16" s="21">
        <v>0</v>
      </c>
      <c r="AD16" s="23">
        <f t="shared" si="0"/>
        <v>11</v>
      </c>
      <c r="AE16" s="22">
        <v>1</v>
      </c>
      <c r="AF16" s="22">
        <v>1</v>
      </c>
      <c r="AG16" s="22">
        <f t="shared" si="1"/>
        <v>2</v>
      </c>
      <c r="AH16" s="21">
        <v>6</v>
      </c>
      <c r="AI16" s="24">
        <f t="shared" si="2"/>
        <v>8</v>
      </c>
      <c r="AJ16" s="10">
        <f t="shared" si="3"/>
        <v>19</v>
      </c>
    </row>
    <row r="17" spans="1:36" ht="16.5" customHeight="1" x14ac:dyDescent="0.25">
      <c r="A17" s="30">
        <v>13</v>
      </c>
      <c r="B17" s="47" t="str">
        <f>ด้านภาษา!B17</f>
        <v>เด็กหญิงจันทมณี  คำพึ่ง</v>
      </c>
      <c r="C17" s="21">
        <v>0</v>
      </c>
      <c r="D17" s="21">
        <v>0</v>
      </c>
      <c r="E17" s="21">
        <v>0</v>
      </c>
      <c r="F17" s="21">
        <v>1</v>
      </c>
      <c r="G17" s="21">
        <v>0</v>
      </c>
      <c r="H17" s="21">
        <v>1</v>
      </c>
      <c r="I17" s="21">
        <v>0</v>
      </c>
      <c r="J17" s="21">
        <v>0</v>
      </c>
      <c r="K17" s="21">
        <v>1</v>
      </c>
      <c r="L17" s="21">
        <v>0</v>
      </c>
      <c r="M17" s="21">
        <v>0</v>
      </c>
      <c r="N17" s="21">
        <v>1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1</v>
      </c>
      <c r="Z17" s="21">
        <v>0</v>
      </c>
      <c r="AA17" s="21">
        <v>0</v>
      </c>
      <c r="AB17" s="21">
        <v>0</v>
      </c>
      <c r="AC17" s="21">
        <v>0</v>
      </c>
      <c r="AD17" s="23">
        <f t="shared" si="0"/>
        <v>5</v>
      </c>
      <c r="AE17" s="22">
        <v>0</v>
      </c>
      <c r="AF17" s="22">
        <v>0</v>
      </c>
      <c r="AG17" s="22">
        <f t="shared" si="1"/>
        <v>0</v>
      </c>
      <c r="AH17" s="21">
        <v>6</v>
      </c>
      <c r="AI17" s="24">
        <f t="shared" si="2"/>
        <v>6</v>
      </c>
      <c r="AJ17" s="10">
        <f t="shared" si="3"/>
        <v>11</v>
      </c>
    </row>
    <row r="18" spans="1:36" ht="16.5" customHeight="1" x14ac:dyDescent="0.25">
      <c r="A18" s="30">
        <v>14</v>
      </c>
      <c r="B18" s="47" t="str">
        <f>ด้านภาษา!B18</f>
        <v>เด็กหญิงจงภัค  ปานานนท์</v>
      </c>
      <c r="C18" s="21">
        <v>1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1</v>
      </c>
      <c r="J18" s="21">
        <v>0</v>
      </c>
      <c r="K18" s="21">
        <v>0</v>
      </c>
      <c r="L18" s="21">
        <v>0</v>
      </c>
      <c r="M18" s="21">
        <v>1</v>
      </c>
      <c r="N18" s="21">
        <v>0</v>
      </c>
      <c r="O18" s="21">
        <v>1</v>
      </c>
      <c r="P18" s="21">
        <v>1</v>
      </c>
      <c r="Q18" s="21">
        <v>0</v>
      </c>
      <c r="R18" s="21">
        <v>0</v>
      </c>
      <c r="S18" s="21">
        <v>0</v>
      </c>
      <c r="T18" s="21">
        <v>1</v>
      </c>
      <c r="U18" s="21">
        <v>0</v>
      </c>
      <c r="V18" s="21">
        <v>1</v>
      </c>
      <c r="W18" s="21">
        <v>0</v>
      </c>
      <c r="X18" s="21">
        <v>0</v>
      </c>
      <c r="Y18" s="21">
        <v>0</v>
      </c>
      <c r="Z18" s="21">
        <v>0</v>
      </c>
      <c r="AA18" s="21">
        <v>1</v>
      </c>
      <c r="AB18" s="21">
        <v>0</v>
      </c>
      <c r="AC18" s="21">
        <v>1</v>
      </c>
      <c r="AD18" s="23">
        <f t="shared" si="0"/>
        <v>9</v>
      </c>
      <c r="AE18" s="22">
        <v>0</v>
      </c>
      <c r="AF18" s="22">
        <v>0</v>
      </c>
      <c r="AG18" s="22">
        <f t="shared" si="1"/>
        <v>0</v>
      </c>
      <c r="AH18" s="21">
        <v>5</v>
      </c>
      <c r="AI18" s="24">
        <f t="shared" si="2"/>
        <v>5</v>
      </c>
      <c r="AJ18" s="10">
        <f t="shared" si="3"/>
        <v>14</v>
      </c>
    </row>
    <row r="19" spans="1:36" ht="16.5" customHeight="1" x14ac:dyDescent="0.25">
      <c r="A19" s="32">
        <v>15</v>
      </c>
      <c r="B19" s="47" t="str">
        <f>ด้านภาษา!B19</f>
        <v>เด็กหญิงเหมือนฝัน  คงคณะ</v>
      </c>
      <c r="C19" s="21">
        <v>1</v>
      </c>
      <c r="D19" s="21">
        <v>1</v>
      </c>
      <c r="E19" s="21">
        <v>1</v>
      </c>
      <c r="F19" s="21">
        <v>1</v>
      </c>
      <c r="G19" s="21">
        <v>0</v>
      </c>
      <c r="H19" s="21">
        <v>1</v>
      </c>
      <c r="I19" s="21">
        <v>0</v>
      </c>
      <c r="J19" s="21">
        <v>0</v>
      </c>
      <c r="K19" s="21">
        <v>1</v>
      </c>
      <c r="L19" s="21">
        <v>0</v>
      </c>
      <c r="M19" s="21">
        <v>1</v>
      </c>
      <c r="N19" s="21">
        <v>0</v>
      </c>
      <c r="O19" s="21">
        <v>1</v>
      </c>
      <c r="P19" s="21">
        <v>1</v>
      </c>
      <c r="Q19" s="21">
        <v>0</v>
      </c>
      <c r="R19" s="21">
        <v>0</v>
      </c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21">
        <v>0</v>
      </c>
      <c r="Y19" s="21">
        <v>1</v>
      </c>
      <c r="Z19" s="21">
        <v>1</v>
      </c>
      <c r="AA19" s="21">
        <v>1</v>
      </c>
      <c r="AB19" s="21">
        <v>0</v>
      </c>
      <c r="AC19" s="21">
        <v>1</v>
      </c>
      <c r="AD19" s="23">
        <f t="shared" si="0"/>
        <v>18</v>
      </c>
      <c r="AE19" s="22">
        <v>1</v>
      </c>
      <c r="AF19" s="22">
        <v>1</v>
      </c>
      <c r="AG19" s="22">
        <f t="shared" si="1"/>
        <v>2</v>
      </c>
      <c r="AH19" s="21">
        <v>6</v>
      </c>
      <c r="AI19" s="24">
        <f t="shared" si="2"/>
        <v>8</v>
      </c>
      <c r="AJ19" s="10">
        <f t="shared" si="3"/>
        <v>26</v>
      </c>
    </row>
    <row r="20" spans="1:36" ht="16.5" customHeight="1" x14ac:dyDescent="0.25">
      <c r="A20" s="30">
        <v>16</v>
      </c>
      <c r="B20" s="47" t="str">
        <f>ด้านภาษา!B20</f>
        <v>เด็กหญิงธนภรณ์  สุขรอด</v>
      </c>
      <c r="C20" s="21">
        <v>1</v>
      </c>
      <c r="D20" s="21">
        <v>0</v>
      </c>
      <c r="E20" s="21">
        <v>1</v>
      </c>
      <c r="F20" s="21">
        <v>1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  <c r="L20" s="21">
        <v>1</v>
      </c>
      <c r="M20" s="21">
        <v>0</v>
      </c>
      <c r="N20" s="21">
        <v>1</v>
      </c>
      <c r="O20" s="21">
        <v>1</v>
      </c>
      <c r="P20" s="21">
        <v>1</v>
      </c>
      <c r="Q20" s="21">
        <v>1</v>
      </c>
      <c r="R20" s="21">
        <v>1</v>
      </c>
      <c r="S20" s="21">
        <v>0</v>
      </c>
      <c r="T20" s="21">
        <v>0</v>
      </c>
      <c r="U20" s="21">
        <v>1</v>
      </c>
      <c r="V20" s="21">
        <v>0</v>
      </c>
      <c r="W20" s="21">
        <v>1</v>
      </c>
      <c r="X20" s="21">
        <v>1</v>
      </c>
      <c r="Y20" s="21">
        <v>1</v>
      </c>
      <c r="Z20" s="21">
        <v>1</v>
      </c>
      <c r="AA20" s="21">
        <v>0</v>
      </c>
      <c r="AB20" s="21">
        <v>1</v>
      </c>
      <c r="AC20" s="21">
        <v>1</v>
      </c>
      <c r="AD20" s="23">
        <f t="shared" si="0"/>
        <v>18</v>
      </c>
      <c r="AE20" s="22">
        <v>1</v>
      </c>
      <c r="AF20" s="22">
        <v>1</v>
      </c>
      <c r="AG20" s="22">
        <f t="shared" si="1"/>
        <v>2</v>
      </c>
      <c r="AH20" s="21">
        <v>6</v>
      </c>
      <c r="AI20" s="24">
        <f t="shared" si="2"/>
        <v>8</v>
      </c>
      <c r="AJ20" s="10">
        <f t="shared" si="3"/>
        <v>26</v>
      </c>
    </row>
    <row r="21" spans="1:36" ht="16.5" customHeight="1" x14ac:dyDescent="0.25">
      <c r="A21" s="30">
        <v>17</v>
      </c>
      <c r="B21" s="47" t="str">
        <f>ด้านภาษา!B21</f>
        <v>เด็กหญิงพิมพกานต์  แพ่งเกี่ยว</v>
      </c>
      <c r="C21" s="21">
        <v>1</v>
      </c>
      <c r="D21" s="21">
        <v>0</v>
      </c>
      <c r="E21" s="21">
        <v>1</v>
      </c>
      <c r="F21" s="21">
        <v>0</v>
      </c>
      <c r="G21" s="21">
        <v>1</v>
      </c>
      <c r="H21" s="21">
        <v>1</v>
      </c>
      <c r="I21" s="21">
        <v>1</v>
      </c>
      <c r="J21" s="21">
        <v>0</v>
      </c>
      <c r="K21" s="21">
        <v>1</v>
      </c>
      <c r="L21" s="21">
        <v>1</v>
      </c>
      <c r="M21" s="21">
        <v>0</v>
      </c>
      <c r="N21" s="21">
        <v>1</v>
      </c>
      <c r="O21" s="21">
        <v>1</v>
      </c>
      <c r="P21" s="21">
        <v>0</v>
      </c>
      <c r="Q21" s="21">
        <v>0</v>
      </c>
      <c r="R21" s="21">
        <v>0</v>
      </c>
      <c r="S21" s="21">
        <v>0</v>
      </c>
      <c r="T21" s="21">
        <v>1</v>
      </c>
      <c r="U21" s="21">
        <v>0</v>
      </c>
      <c r="V21" s="21">
        <v>0</v>
      </c>
      <c r="W21" s="21">
        <v>0</v>
      </c>
      <c r="X21" s="21">
        <v>0</v>
      </c>
      <c r="Y21" s="21">
        <v>1</v>
      </c>
      <c r="Z21" s="21">
        <v>0</v>
      </c>
      <c r="AA21" s="21">
        <v>1</v>
      </c>
      <c r="AB21" s="21">
        <v>0</v>
      </c>
      <c r="AC21" s="21">
        <v>1</v>
      </c>
      <c r="AD21" s="23">
        <f t="shared" si="0"/>
        <v>13</v>
      </c>
      <c r="AE21" s="22">
        <v>1</v>
      </c>
      <c r="AF21" s="22">
        <v>1</v>
      </c>
      <c r="AG21" s="22">
        <f t="shared" si="1"/>
        <v>2</v>
      </c>
      <c r="AH21" s="21">
        <v>6</v>
      </c>
      <c r="AI21" s="24">
        <f t="shared" si="2"/>
        <v>8</v>
      </c>
      <c r="AJ21" s="10">
        <f t="shared" si="3"/>
        <v>21</v>
      </c>
    </row>
    <row r="22" spans="1:36" ht="16.5" customHeight="1" x14ac:dyDescent="0.25">
      <c r="A22" s="45">
        <v>18</v>
      </c>
      <c r="B22" s="47" t="str">
        <f>ด้านภาษา!B22</f>
        <v>เด็กหญิงชลธิชา  ชื่นเฟื่อง</v>
      </c>
      <c r="C22" s="21">
        <v>1</v>
      </c>
      <c r="D22" s="21">
        <v>1</v>
      </c>
      <c r="E22" s="21">
        <v>0</v>
      </c>
      <c r="F22" s="21">
        <v>1</v>
      </c>
      <c r="G22" s="21">
        <v>1</v>
      </c>
      <c r="H22" s="21">
        <v>1</v>
      </c>
      <c r="I22" s="21">
        <v>1</v>
      </c>
      <c r="J22" s="21">
        <v>0</v>
      </c>
      <c r="K22" s="21">
        <v>0</v>
      </c>
      <c r="L22" s="21">
        <v>1</v>
      </c>
      <c r="M22" s="21">
        <v>0</v>
      </c>
      <c r="N22" s="21">
        <v>0</v>
      </c>
      <c r="O22" s="21">
        <v>0</v>
      </c>
      <c r="P22" s="21">
        <v>0</v>
      </c>
      <c r="Q22" s="21">
        <v>1</v>
      </c>
      <c r="R22" s="21">
        <v>0</v>
      </c>
      <c r="S22" s="21">
        <v>0</v>
      </c>
      <c r="T22" s="21">
        <v>1</v>
      </c>
      <c r="U22" s="21">
        <v>0</v>
      </c>
      <c r="V22" s="21">
        <v>0</v>
      </c>
      <c r="W22" s="21">
        <v>1</v>
      </c>
      <c r="X22" s="21">
        <v>0</v>
      </c>
      <c r="Y22" s="21">
        <v>1</v>
      </c>
      <c r="Z22" s="21">
        <v>0</v>
      </c>
      <c r="AA22" s="21">
        <v>0</v>
      </c>
      <c r="AB22" s="21">
        <v>1</v>
      </c>
      <c r="AC22" s="21">
        <v>1</v>
      </c>
      <c r="AD22" s="23">
        <f t="shared" si="0"/>
        <v>13</v>
      </c>
      <c r="AE22" s="22">
        <v>0</v>
      </c>
      <c r="AF22" s="22">
        <v>1</v>
      </c>
      <c r="AG22" s="22">
        <f t="shared" si="1"/>
        <v>1</v>
      </c>
      <c r="AH22" s="21">
        <v>5</v>
      </c>
      <c r="AI22" s="24">
        <f t="shared" si="2"/>
        <v>6</v>
      </c>
      <c r="AJ22" s="10">
        <f t="shared" si="3"/>
        <v>19</v>
      </c>
    </row>
    <row r="23" spans="1:36" ht="16.5" customHeight="1" x14ac:dyDescent="0.25">
      <c r="A23" s="45">
        <v>19</v>
      </c>
      <c r="B23" s="47" t="str">
        <f>ด้านภาษา!B23</f>
        <v>เด็กหญิงชลรดา  ชิดชม</v>
      </c>
      <c r="C23" s="21">
        <v>1</v>
      </c>
      <c r="D23" s="21">
        <v>0</v>
      </c>
      <c r="E23" s="21">
        <v>1</v>
      </c>
      <c r="F23" s="21">
        <v>0</v>
      </c>
      <c r="G23" s="21">
        <v>0</v>
      </c>
      <c r="H23" s="21">
        <v>1</v>
      </c>
      <c r="I23" s="21">
        <v>0</v>
      </c>
      <c r="J23" s="21">
        <v>1</v>
      </c>
      <c r="K23" s="21">
        <v>0</v>
      </c>
      <c r="L23" s="21">
        <v>1</v>
      </c>
      <c r="M23" s="21">
        <v>1</v>
      </c>
      <c r="N23" s="21">
        <v>1</v>
      </c>
      <c r="O23" s="21">
        <v>0</v>
      </c>
      <c r="P23" s="21">
        <v>1</v>
      </c>
      <c r="Q23" s="21">
        <v>0</v>
      </c>
      <c r="R23" s="21">
        <v>0</v>
      </c>
      <c r="S23" s="21">
        <v>1</v>
      </c>
      <c r="T23" s="21">
        <v>0</v>
      </c>
      <c r="U23" s="21">
        <v>1</v>
      </c>
      <c r="V23" s="21">
        <v>0</v>
      </c>
      <c r="W23" s="21">
        <v>1</v>
      </c>
      <c r="X23" s="21">
        <v>1</v>
      </c>
      <c r="Y23" s="21">
        <v>1</v>
      </c>
      <c r="Z23" s="21">
        <v>0</v>
      </c>
      <c r="AA23" s="21">
        <v>0</v>
      </c>
      <c r="AB23" s="21">
        <v>1</v>
      </c>
      <c r="AC23" s="21">
        <v>1</v>
      </c>
      <c r="AD23" s="23">
        <f t="shared" si="0"/>
        <v>15</v>
      </c>
      <c r="AE23" s="22">
        <v>1</v>
      </c>
      <c r="AF23" s="22">
        <v>1</v>
      </c>
      <c r="AG23" s="22">
        <f t="shared" si="1"/>
        <v>2</v>
      </c>
      <c r="AH23" s="21">
        <v>6</v>
      </c>
      <c r="AI23" s="24">
        <f t="shared" si="2"/>
        <v>8</v>
      </c>
      <c r="AJ23" s="10">
        <f t="shared" si="3"/>
        <v>23</v>
      </c>
    </row>
    <row r="24" spans="1:36" ht="16.5" customHeight="1" x14ac:dyDescent="0.25">
      <c r="A24" s="45">
        <v>20</v>
      </c>
      <c r="B24" s="47" t="str">
        <f>ด้านภาษา!B24</f>
        <v>เด็กหญิงฐนิชา  คำลำ</v>
      </c>
      <c r="C24" s="21">
        <v>0</v>
      </c>
      <c r="D24" s="21">
        <v>1</v>
      </c>
      <c r="E24" s="21">
        <v>0</v>
      </c>
      <c r="F24" s="21">
        <v>1</v>
      </c>
      <c r="G24" s="21">
        <v>0</v>
      </c>
      <c r="H24" s="21">
        <v>0</v>
      </c>
      <c r="I24" s="21">
        <v>1</v>
      </c>
      <c r="J24" s="21">
        <v>0</v>
      </c>
      <c r="K24" s="21">
        <v>0</v>
      </c>
      <c r="L24" s="21">
        <v>1</v>
      </c>
      <c r="M24" s="21">
        <v>1</v>
      </c>
      <c r="N24" s="21">
        <v>1</v>
      </c>
      <c r="O24" s="21">
        <v>1</v>
      </c>
      <c r="P24" s="21">
        <v>0</v>
      </c>
      <c r="Q24" s="21">
        <v>0</v>
      </c>
      <c r="R24" s="21">
        <v>1</v>
      </c>
      <c r="S24" s="21">
        <v>1</v>
      </c>
      <c r="T24" s="21">
        <v>1</v>
      </c>
      <c r="U24" s="21">
        <v>0</v>
      </c>
      <c r="V24" s="21">
        <v>1</v>
      </c>
      <c r="W24" s="21">
        <v>0</v>
      </c>
      <c r="X24" s="21">
        <v>0</v>
      </c>
      <c r="Y24" s="21">
        <v>1</v>
      </c>
      <c r="Z24" s="21">
        <v>1</v>
      </c>
      <c r="AA24" s="21">
        <v>1</v>
      </c>
      <c r="AB24" s="21">
        <v>0</v>
      </c>
      <c r="AC24" s="21">
        <v>1</v>
      </c>
      <c r="AD24" s="23">
        <f t="shared" si="0"/>
        <v>15</v>
      </c>
      <c r="AE24" s="22">
        <v>1</v>
      </c>
      <c r="AF24" s="22">
        <v>0</v>
      </c>
      <c r="AG24" s="22">
        <f t="shared" si="1"/>
        <v>1</v>
      </c>
      <c r="AH24" s="21">
        <v>6</v>
      </c>
      <c r="AI24" s="24">
        <f t="shared" si="2"/>
        <v>7</v>
      </c>
      <c r="AJ24" s="10">
        <f t="shared" si="3"/>
        <v>22</v>
      </c>
    </row>
    <row r="25" spans="1:36" ht="16.5" customHeight="1" x14ac:dyDescent="0.25">
      <c r="A25" s="45">
        <v>21</v>
      </c>
      <c r="B25" s="47" t="str">
        <f>ด้านภาษา!B25</f>
        <v>เด็กหญิงนพรัตน์  นามวงศ์</v>
      </c>
      <c r="C25" s="21">
        <v>1</v>
      </c>
      <c r="D25" s="21">
        <v>0</v>
      </c>
      <c r="E25" s="21">
        <v>0</v>
      </c>
      <c r="F25" s="21">
        <v>1</v>
      </c>
      <c r="G25" s="21">
        <v>1</v>
      </c>
      <c r="H25" s="21">
        <v>0</v>
      </c>
      <c r="I25" s="21">
        <v>1</v>
      </c>
      <c r="J25" s="21">
        <v>0</v>
      </c>
      <c r="K25" s="21">
        <v>1</v>
      </c>
      <c r="L25" s="21">
        <v>1</v>
      </c>
      <c r="M25" s="21">
        <v>1</v>
      </c>
      <c r="N25" s="21">
        <v>0</v>
      </c>
      <c r="O25" s="21">
        <v>1</v>
      </c>
      <c r="P25" s="21">
        <v>0</v>
      </c>
      <c r="Q25" s="21">
        <v>1</v>
      </c>
      <c r="R25" s="21">
        <v>0</v>
      </c>
      <c r="S25" s="21">
        <v>1</v>
      </c>
      <c r="T25" s="21">
        <v>0</v>
      </c>
      <c r="U25" s="21">
        <v>0</v>
      </c>
      <c r="V25" s="21">
        <v>0</v>
      </c>
      <c r="W25" s="21">
        <v>1</v>
      </c>
      <c r="X25" s="21">
        <v>0</v>
      </c>
      <c r="Y25" s="21">
        <v>1</v>
      </c>
      <c r="Z25" s="21">
        <v>0</v>
      </c>
      <c r="AA25" s="21">
        <v>1</v>
      </c>
      <c r="AB25" s="21">
        <v>1</v>
      </c>
      <c r="AC25" s="21">
        <v>0</v>
      </c>
      <c r="AD25" s="23">
        <f t="shared" si="0"/>
        <v>14</v>
      </c>
      <c r="AE25" s="22">
        <v>0</v>
      </c>
      <c r="AF25" s="22">
        <v>1</v>
      </c>
      <c r="AG25" s="22">
        <f t="shared" si="1"/>
        <v>1</v>
      </c>
      <c r="AH25" s="21">
        <v>6</v>
      </c>
      <c r="AI25" s="24">
        <f t="shared" si="2"/>
        <v>7</v>
      </c>
      <c r="AJ25" s="10">
        <f t="shared" si="3"/>
        <v>21</v>
      </c>
    </row>
    <row r="26" spans="1:36" ht="16.5" customHeight="1" x14ac:dyDescent="0.25">
      <c r="A26" s="45">
        <v>22</v>
      </c>
      <c r="B26" s="47" t="str">
        <f>ด้านภาษา!B26</f>
        <v>เด็กหญิงกัญญาภรณ์  แก้วคงขำ</v>
      </c>
      <c r="C26" s="21">
        <v>1</v>
      </c>
      <c r="D26" s="21">
        <v>0</v>
      </c>
      <c r="E26" s="21">
        <v>1</v>
      </c>
      <c r="F26" s="21">
        <v>0</v>
      </c>
      <c r="G26" s="21">
        <v>0</v>
      </c>
      <c r="H26" s="21">
        <v>1</v>
      </c>
      <c r="I26" s="21">
        <v>0</v>
      </c>
      <c r="J26" s="21">
        <v>0</v>
      </c>
      <c r="K26" s="21">
        <v>0</v>
      </c>
      <c r="L26" s="21">
        <v>1</v>
      </c>
      <c r="M26" s="21">
        <v>1</v>
      </c>
      <c r="N26" s="21">
        <v>0</v>
      </c>
      <c r="O26" s="21">
        <v>1</v>
      </c>
      <c r="P26" s="21">
        <v>1</v>
      </c>
      <c r="Q26" s="21">
        <v>0</v>
      </c>
      <c r="R26" s="21">
        <v>0</v>
      </c>
      <c r="S26" s="21">
        <v>1</v>
      </c>
      <c r="T26" s="21">
        <v>1</v>
      </c>
      <c r="U26" s="21">
        <v>0</v>
      </c>
      <c r="V26" s="21">
        <v>0</v>
      </c>
      <c r="W26" s="21">
        <v>1</v>
      </c>
      <c r="X26" s="21">
        <v>1</v>
      </c>
      <c r="Y26" s="21">
        <v>1</v>
      </c>
      <c r="Z26" s="21">
        <v>1</v>
      </c>
      <c r="AA26" s="21">
        <v>0</v>
      </c>
      <c r="AB26" s="21">
        <v>1</v>
      </c>
      <c r="AC26" s="21">
        <v>1</v>
      </c>
      <c r="AD26" s="23">
        <f t="shared" si="0"/>
        <v>15</v>
      </c>
      <c r="AE26" s="22">
        <v>1</v>
      </c>
      <c r="AF26" s="22">
        <v>1</v>
      </c>
      <c r="AG26" s="22">
        <f t="shared" si="1"/>
        <v>2</v>
      </c>
      <c r="AH26" s="21">
        <v>6</v>
      </c>
      <c r="AI26" s="24">
        <f t="shared" si="2"/>
        <v>8</v>
      </c>
      <c r="AJ26" s="10">
        <f t="shared" si="3"/>
        <v>23</v>
      </c>
    </row>
    <row r="27" spans="1:36" ht="16.5" customHeight="1" x14ac:dyDescent="0.25">
      <c r="A27" s="45">
        <v>23</v>
      </c>
      <c r="B27" s="47" t="str">
        <f>ด้านภาษา!B27</f>
        <v>เด็กหญิงศศิมา  วัติวงศ์</v>
      </c>
      <c r="C27" s="21">
        <v>0</v>
      </c>
      <c r="D27" s="21">
        <v>1</v>
      </c>
      <c r="E27" s="21">
        <v>0</v>
      </c>
      <c r="F27" s="21">
        <v>0</v>
      </c>
      <c r="G27" s="21">
        <v>0</v>
      </c>
      <c r="H27" s="21">
        <v>0</v>
      </c>
      <c r="I27" s="21">
        <v>1</v>
      </c>
      <c r="J27" s="21">
        <v>0</v>
      </c>
      <c r="K27" s="21">
        <v>0</v>
      </c>
      <c r="L27" s="21">
        <v>0</v>
      </c>
      <c r="M27" s="21">
        <v>1</v>
      </c>
      <c r="N27" s="21">
        <v>0</v>
      </c>
      <c r="O27" s="21">
        <v>0</v>
      </c>
      <c r="P27" s="21">
        <v>1</v>
      </c>
      <c r="Q27" s="21">
        <v>1</v>
      </c>
      <c r="R27" s="21">
        <v>0</v>
      </c>
      <c r="S27" s="21">
        <v>0</v>
      </c>
      <c r="T27" s="21">
        <v>0</v>
      </c>
      <c r="U27" s="21">
        <v>0</v>
      </c>
      <c r="V27" s="21">
        <v>1</v>
      </c>
      <c r="W27" s="21">
        <v>1</v>
      </c>
      <c r="X27" s="21">
        <v>0</v>
      </c>
      <c r="Y27" s="21">
        <v>0</v>
      </c>
      <c r="Z27" s="21">
        <v>1</v>
      </c>
      <c r="AA27" s="21">
        <v>0</v>
      </c>
      <c r="AB27" s="21">
        <v>0</v>
      </c>
      <c r="AC27" s="21">
        <v>0</v>
      </c>
      <c r="AD27" s="23">
        <f t="shared" si="0"/>
        <v>8</v>
      </c>
      <c r="AE27" s="22">
        <v>0</v>
      </c>
      <c r="AF27" s="22">
        <v>1</v>
      </c>
      <c r="AG27" s="22">
        <f t="shared" si="1"/>
        <v>1</v>
      </c>
      <c r="AH27" s="21">
        <v>5</v>
      </c>
      <c r="AI27" s="24">
        <f t="shared" si="2"/>
        <v>6</v>
      </c>
      <c r="AJ27" s="10">
        <f t="shared" si="3"/>
        <v>14</v>
      </c>
    </row>
    <row r="28" spans="1:36" ht="16.5" customHeight="1" x14ac:dyDescent="0.25">
      <c r="A28" s="45">
        <v>24</v>
      </c>
      <c r="B28" s="47" t="str">
        <f>ด้านภาษา!B28</f>
        <v>เด็กหญิงกาญจนา  ศรีสูง</v>
      </c>
      <c r="C28" s="21">
        <v>0</v>
      </c>
      <c r="D28" s="21">
        <v>0</v>
      </c>
      <c r="E28" s="21">
        <v>1</v>
      </c>
      <c r="F28" s="21">
        <v>0</v>
      </c>
      <c r="G28" s="21">
        <v>1</v>
      </c>
      <c r="H28" s="21">
        <v>0</v>
      </c>
      <c r="I28" s="21">
        <v>1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1</v>
      </c>
      <c r="P28" s="21">
        <v>0</v>
      </c>
      <c r="Q28" s="21">
        <v>0</v>
      </c>
      <c r="R28" s="21">
        <v>0</v>
      </c>
      <c r="S28" s="21">
        <v>0</v>
      </c>
      <c r="T28" s="21">
        <v>1</v>
      </c>
      <c r="U28" s="21">
        <v>0</v>
      </c>
      <c r="V28" s="21">
        <v>0</v>
      </c>
      <c r="W28" s="21">
        <v>1</v>
      </c>
      <c r="X28" s="21">
        <v>0</v>
      </c>
      <c r="Y28" s="21">
        <v>1</v>
      </c>
      <c r="Z28" s="21">
        <v>1</v>
      </c>
      <c r="AA28" s="21">
        <v>0</v>
      </c>
      <c r="AB28" s="21">
        <v>1</v>
      </c>
      <c r="AC28" s="21">
        <v>1</v>
      </c>
      <c r="AD28" s="23">
        <f t="shared" si="0"/>
        <v>10</v>
      </c>
      <c r="AE28" s="22">
        <v>0</v>
      </c>
      <c r="AF28" s="22">
        <v>0</v>
      </c>
      <c r="AG28" s="22">
        <f t="shared" si="1"/>
        <v>0</v>
      </c>
      <c r="AH28" s="21">
        <v>6</v>
      </c>
      <c r="AI28" s="24">
        <f t="shared" si="2"/>
        <v>6</v>
      </c>
      <c r="AJ28" s="10">
        <f t="shared" si="3"/>
        <v>16</v>
      </c>
    </row>
    <row r="29" spans="1:36" ht="16.5" customHeight="1" x14ac:dyDescent="0.25">
      <c r="A29" s="45">
        <v>25</v>
      </c>
      <c r="B29" s="47" t="str">
        <f>ด้านภาษา!B29</f>
        <v>เด็กหญิงธารทิพย์  เอี่ยมมา</v>
      </c>
      <c r="C29" s="21">
        <v>1</v>
      </c>
      <c r="D29" s="21">
        <v>0</v>
      </c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1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1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1</v>
      </c>
      <c r="AA29" s="21">
        <v>0</v>
      </c>
      <c r="AB29" s="21">
        <v>0</v>
      </c>
      <c r="AC29" s="21">
        <v>0</v>
      </c>
      <c r="AD29" s="23">
        <f t="shared" si="0"/>
        <v>5</v>
      </c>
      <c r="AE29" s="22">
        <v>0</v>
      </c>
      <c r="AF29" s="22">
        <v>0</v>
      </c>
      <c r="AG29" s="22">
        <f t="shared" si="1"/>
        <v>0</v>
      </c>
      <c r="AH29" s="21">
        <v>4</v>
      </c>
      <c r="AI29" s="24">
        <f t="shared" si="2"/>
        <v>4</v>
      </c>
      <c r="AJ29" s="10">
        <f t="shared" si="3"/>
        <v>9</v>
      </c>
    </row>
    <row r="30" spans="1:36" ht="16.5" customHeight="1" x14ac:dyDescent="0.25">
      <c r="A30" s="45">
        <v>26</v>
      </c>
      <c r="B30" s="47" t="str">
        <f>ด้านภาษา!B30</f>
        <v>เด็กหญิงดวงแก้ว  สวัสดิรักษา</v>
      </c>
      <c r="C30" s="21">
        <v>0</v>
      </c>
      <c r="D30" s="21">
        <v>0</v>
      </c>
      <c r="E30" s="21">
        <v>1</v>
      </c>
      <c r="F30" s="21">
        <v>0</v>
      </c>
      <c r="G30" s="21">
        <v>0</v>
      </c>
      <c r="H30" s="21">
        <v>1</v>
      </c>
      <c r="I30" s="21">
        <v>0</v>
      </c>
      <c r="J30" s="21">
        <v>1</v>
      </c>
      <c r="K30" s="21">
        <v>0</v>
      </c>
      <c r="L30" s="21">
        <v>1</v>
      </c>
      <c r="M30" s="21">
        <v>1</v>
      </c>
      <c r="N30" s="21">
        <v>0</v>
      </c>
      <c r="O30" s="21">
        <v>1</v>
      </c>
      <c r="P30" s="21">
        <v>1</v>
      </c>
      <c r="Q30" s="21">
        <v>1</v>
      </c>
      <c r="R30" s="21">
        <v>1</v>
      </c>
      <c r="S30" s="21">
        <v>1</v>
      </c>
      <c r="T30" s="21">
        <v>1</v>
      </c>
      <c r="U30" s="21">
        <v>0</v>
      </c>
      <c r="V30" s="21">
        <v>1</v>
      </c>
      <c r="W30" s="21">
        <v>0</v>
      </c>
      <c r="X30" s="21">
        <v>1</v>
      </c>
      <c r="Y30" s="21">
        <v>1</v>
      </c>
      <c r="Z30" s="21">
        <v>0</v>
      </c>
      <c r="AA30" s="21">
        <v>0</v>
      </c>
      <c r="AB30" s="21">
        <v>1</v>
      </c>
      <c r="AC30" s="21">
        <v>1</v>
      </c>
      <c r="AD30" s="23">
        <f t="shared" si="0"/>
        <v>16</v>
      </c>
      <c r="AE30" s="22">
        <v>1</v>
      </c>
      <c r="AF30" s="22">
        <v>1</v>
      </c>
      <c r="AG30" s="22">
        <f t="shared" si="1"/>
        <v>2</v>
      </c>
      <c r="AH30" s="21">
        <v>6</v>
      </c>
      <c r="AI30" s="24">
        <f t="shared" si="2"/>
        <v>8</v>
      </c>
      <c r="AJ30" s="10">
        <f t="shared" si="3"/>
        <v>24</v>
      </c>
    </row>
    <row r="31" spans="1:36" ht="16.5" customHeight="1" x14ac:dyDescent="0.25">
      <c r="A31" s="45">
        <v>27</v>
      </c>
      <c r="B31" s="47" t="str">
        <f>ด้านภาษา!B31</f>
        <v>เด็กหญิงเมยวดี    ศรีชนะ</v>
      </c>
      <c r="C31" s="21">
        <v>1</v>
      </c>
      <c r="D31" s="21">
        <v>0</v>
      </c>
      <c r="E31" s="21">
        <v>0</v>
      </c>
      <c r="F31" s="21">
        <v>0</v>
      </c>
      <c r="G31" s="21">
        <v>1</v>
      </c>
      <c r="H31" s="21">
        <v>0</v>
      </c>
      <c r="I31" s="21">
        <v>0</v>
      </c>
      <c r="J31" s="21">
        <v>0</v>
      </c>
      <c r="K31" s="21">
        <v>0</v>
      </c>
      <c r="L31" s="21">
        <v>1</v>
      </c>
      <c r="M31" s="21">
        <v>0</v>
      </c>
      <c r="N31" s="21">
        <v>0</v>
      </c>
      <c r="O31" s="21">
        <v>1</v>
      </c>
      <c r="P31" s="21">
        <v>0</v>
      </c>
      <c r="Q31" s="21">
        <v>0</v>
      </c>
      <c r="R31" s="21">
        <v>0</v>
      </c>
      <c r="S31" s="21">
        <v>1</v>
      </c>
      <c r="T31" s="21">
        <v>0</v>
      </c>
      <c r="U31" s="21">
        <v>1</v>
      </c>
      <c r="V31" s="21">
        <v>0</v>
      </c>
      <c r="W31" s="21">
        <v>0</v>
      </c>
      <c r="X31" s="21">
        <v>0</v>
      </c>
      <c r="Y31" s="21">
        <v>0</v>
      </c>
      <c r="Z31" s="21">
        <v>1</v>
      </c>
      <c r="AA31" s="21">
        <v>0</v>
      </c>
      <c r="AB31" s="21">
        <v>0</v>
      </c>
      <c r="AC31" s="21">
        <v>1</v>
      </c>
      <c r="AD31" s="23">
        <f t="shared" si="0"/>
        <v>8</v>
      </c>
      <c r="AE31" s="22">
        <v>1</v>
      </c>
      <c r="AF31" s="22">
        <v>1</v>
      </c>
      <c r="AG31" s="22">
        <f t="shared" si="1"/>
        <v>2</v>
      </c>
      <c r="AH31" s="21">
        <v>6</v>
      </c>
      <c r="AI31" s="24">
        <f t="shared" si="2"/>
        <v>8</v>
      </c>
      <c r="AJ31" s="10">
        <f t="shared" si="3"/>
        <v>16</v>
      </c>
    </row>
    <row r="32" spans="1:36" ht="16.5" customHeight="1" x14ac:dyDescent="0.25">
      <c r="A32" s="45">
        <v>28</v>
      </c>
      <c r="B32" s="47" t="str">
        <f>ด้านภาษา!B32</f>
        <v>เด็กชายกันติทัต   ปัญญา</v>
      </c>
      <c r="C32" s="21">
        <v>0</v>
      </c>
      <c r="D32" s="21">
        <v>0</v>
      </c>
      <c r="E32" s="21">
        <v>1</v>
      </c>
      <c r="F32" s="21">
        <v>0</v>
      </c>
      <c r="G32" s="21">
        <v>0</v>
      </c>
      <c r="H32" s="21">
        <v>0</v>
      </c>
      <c r="I32" s="21">
        <v>1</v>
      </c>
      <c r="J32" s="21">
        <v>1</v>
      </c>
      <c r="K32" s="21">
        <v>0</v>
      </c>
      <c r="L32" s="21">
        <v>0</v>
      </c>
      <c r="M32" s="21">
        <v>1</v>
      </c>
      <c r="N32" s="21">
        <v>0</v>
      </c>
      <c r="O32" s="21">
        <v>0</v>
      </c>
      <c r="P32" s="21">
        <v>1</v>
      </c>
      <c r="Q32" s="21">
        <v>1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1</v>
      </c>
      <c r="X32" s="21">
        <v>0</v>
      </c>
      <c r="Y32" s="21">
        <v>0</v>
      </c>
      <c r="Z32" s="21">
        <v>0</v>
      </c>
      <c r="AA32" s="21">
        <v>1</v>
      </c>
      <c r="AB32" s="21">
        <v>0</v>
      </c>
      <c r="AC32" s="21">
        <v>1</v>
      </c>
      <c r="AD32" s="23">
        <f t="shared" si="0"/>
        <v>9</v>
      </c>
      <c r="AE32" s="22">
        <v>1</v>
      </c>
      <c r="AF32" s="22">
        <v>1</v>
      </c>
      <c r="AG32" s="22">
        <f t="shared" si="1"/>
        <v>2</v>
      </c>
      <c r="AH32" s="21">
        <v>6</v>
      </c>
      <c r="AI32" s="24">
        <f t="shared" si="2"/>
        <v>8</v>
      </c>
      <c r="AJ32" s="10">
        <f t="shared" si="3"/>
        <v>17</v>
      </c>
    </row>
    <row r="33" spans="1:36" ht="16.5" customHeight="1" x14ac:dyDescent="0.25">
      <c r="A33" s="68" t="s">
        <v>5</v>
      </c>
      <c r="B33" s="68"/>
      <c r="C33" s="25">
        <f t="shared" ref="C33:AJ33" si="4">SUM(C5:C32)</f>
        <v>16</v>
      </c>
      <c r="D33" s="26">
        <f t="shared" si="4"/>
        <v>6</v>
      </c>
      <c r="E33" s="26">
        <f t="shared" si="4"/>
        <v>15</v>
      </c>
      <c r="F33" s="26">
        <f t="shared" si="4"/>
        <v>8</v>
      </c>
      <c r="G33" s="26">
        <f t="shared" si="4"/>
        <v>12</v>
      </c>
      <c r="H33" s="26">
        <f t="shared" si="4"/>
        <v>10</v>
      </c>
      <c r="I33" s="26">
        <f t="shared" si="4"/>
        <v>10</v>
      </c>
      <c r="J33" s="26">
        <f t="shared" si="4"/>
        <v>10</v>
      </c>
      <c r="K33" s="26">
        <f t="shared" si="4"/>
        <v>5</v>
      </c>
      <c r="L33" s="26">
        <f t="shared" si="4"/>
        <v>17</v>
      </c>
      <c r="M33" s="26">
        <f t="shared" si="4"/>
        <v>15</v>
      </c>
      <c r="N33" s="26">
        <f t="shared" si="4"/>
        <v>8</v>
      </c>
      <c r="O33" s="26">
        <f t="shared" si="4"/>
        <v>15</v>
      </c>
      <c r="P33" s="26">
        <f t="shared" si="4"/>
        <v>11</v>
      </c>
      <c r="Q33" s="26">
        <f t="shared" si="4"/>
        <v>10</v>
      </c>
      <c r="R33" s="26">
        <f t="shared" si="4"/>
        <v>7</v>
      </c>
      <c r="S33" s="26">
        <f t="shared" si="4"/>
        <v>14</v>
      </c>
      <c r="T33" s="26">
        <f t="shared" si="4"/>
        <v>11</v>
      </c>
      <c r="U33" s="26">
        <f t="shared" si="4"/>
        <v>9</v>
      </c>
      <c r="V33" s="26">
        <f t="shared" si="4"/>
        <v>9</v>
      </c>
      <c r="W33" s="26">
        <f t="shared" si="4"/>
        <v>13</v>
      </c>
      <c r="X33" s="26">
        <f t="shared" si="4"/>
        <v>7</v>
      </c>
      <c r="Y33" s="26">
        <f t="shared" si="4"/>
        <v>17</v>
      </c>
      <c r="Z33" s="26">
        <f t="shared" si="4"/>
        <v>12</v>
      </c>
      <c r="AA33" s="26">
        <f t="shared" si="4"/>
        <v>11</v>
      </c>
      <c r="AB33" s="26">
        <f t="shared" si="4"/>
        <v>11</v>
      </c>
      <c r="AC33" s="26">
        <f t="shared" si="4"/>
        <v>19</v>
      </c>
      <c r="AD33" s="26">
        <f t="shared" si="4"/>
        <v>308</v>
      </c>
      <c r="AE33" s="26">
        <f t="shared" si="4"/>
        <v>16</v>
      </c>
      <c r="AF33" s="26">
        <f t="shared" si="4"/>
        <v>17</v>
      </c>
      <c r="AG33" s="26">
        <f t="shared" si="4"/>
        <v>33</v>
      </c>
      <c r="AH33" s="26">
        <f t="shared" si="4"/>
        <v>158</v>
      </c>
      <c r="AI33" s="26">
        <f t="shared" si="4"/>
        <v>191</v>
      </c>
      <c r="AJ33" s="10">
        <f t="shared" si="4"/>
        <v>499</v>
      </c>
    </row>
    <row r="34" spans="1:36" ht="16.5" customHeight="1" x14ac:dyDescent="0.25">
      <c r="A34" s="69" t="s">
        <v>6</v>
      </c>
      <c r="B34" s="70"/>
      <c r="C34" s="27">
        <f>C33/1</f>
        <v>16</v>
      </c>
      <c r="D34" s="27">
        <f t="shared" ref="D34:AC34" si="5">D33/1</f>
        <v>6</v>
      </c>
      <c r="E34" s="27">
        <f t="shared" si="5"/>
        <v>15</v>
      </c>
      <c r="F34" s="27">
        <f t="shared" si="5"/>
        <v>8</v>
      </c>
      <c r="G34" s="27">
        <f t="shared" si="5"/>
        <v>12</v>
      </c>
      <c r="H34" s="27">
        <f t="shared" si="5"/>
        <v>10</v>
      </c>
      <c r="I34" s="27">
        <f t="shared" si="5"/>
        <v>10</v>
      </c>
      <c r="J34" s="27">
        <f t="shared" si="5"/>
        <v>10</v>
      </c>
      <c r="K34" s="27">
        <f t="shared" si="5"/>
        <v>5</v>
      </c>
      <c r="L34" s="27">
        <f t="shared" si="5"/>
        <v>17</v>
      </c>
      <c r="M34" s="27">
        <f t="shared" si="5"/>
        <v>15</v>
      </c>
      <c r="N34" s="27">
        <f t="shared" si="5"/>
        <v>8</v>
      </c>
      <c r="O34" s="27">
        <f t="shared" si="5"/>
        <v>15</v>
      </c>
      <c r="P34" s="27">
        <f t="shared" si="5"/>
        <v>11</v>
      </c>
      <c r="Q34" s="27">
        <f t="shared" si="5"/>
        <v>10</v>
      </c>
      <c r="R34" s="27">
        <f t="shared" si="5"/>
        <v>7</v>
      </c>
      <c r="S34" s="27">
        <f t="shared" si="5"/>
        <v>14</v>
      </c>
      <c r="T34" s="27">
        <f t="shared" si="5"/>
        <v>11</v>
      </c>
      <c r="U34" s="27">
        <f t="shared" si="5"/>
        <v>9</v>
      </c>
      <c r="V34" s="27">
        <f t="shared" si="5"/>
        <v>9</v>
      </c>
      <c r="W34" s="27">
        <f t="shared" si="5"/>
        <v>13</v>
      </c>
      <c r="X34" s="27">
        <f t="shared" si="5"/>
        <v>7</v>
      </c>
      <c r="Y34" s="27">
        <f t="shared" si="5"/>
        <v>17</v>
      </c>
      <c r="Z34" s="27">
        <f t="shared" si="5"/>
        <v>12</v>
      </c>
      <c r="AA34" s="27">
        <f t="shared" si="5"/>
        <v>11</v>
      </c>
      <c r="AB34" s="27">
        <f t="shared" si="5"/>
        <v>11</v>
      </c>
      <c r="AC34" s="27">
        <f t="shared" si="5"/>
        <v>19</v>
      </c>
      <c r="AD34" s="27"/>
      <c r="AE34" s="27">
        <f>AE33/1</f>
        <v>16</v>
      </c>
      <c r="AF34" s="27">
        <f>AF33/1</f>
        <v>17</v>
      </c>
      <c r="AG34" s="27"/>
      <c r="AH34" s="53">
        <f>AH33/6</f>
        <v>26.333333333333332</v>
      </c>
      <c r="AI34" s="27"/>
      <c r="AJ34" s="10"/>
    </row>
    <row r="35" spans="1:36" ht="16.5" customHeight="1" x14ac:dyDescent="0.25">
      <c r="A35" s="71" t="s">
        <v>7</v>
      </c>
      <c r="B35" s="71"/>
      <c r="C35" s="29">
        <f>C34*100/28</f>
        <v>57.142857142857146</v>
      </c>
      <c r="D35" s="29">
        <f t="shared" ref="D35:AC35" si="6">D34*100/28</f>
        <v>21.428571428571427</v>
      </c>
      <c r="E35" s="29">
        <f t="shared" si="6"/>
        <v>53.571428571428569</v>
      </c>
      <c r="F35" s="29">
        <f t="shared" si="6"/>
        <v>28.571428571428573</v>
      </c>
      <c r="G35" s="29">
        <f t="shared" si="6"/>
        <v>42.857142857142854</v>
      </c>
      <c r="H35" s="29">
        <f t="shared" si="6"/>
        <v>35.714285714285715</v>
      </c>
      <c r="I35" s="29">
        <f t="shared" si="6"/>
        <v>35.714285714285715</v>
      </c>
      <c r="J35" s="29">
        <f t="shared" si="6"/>
        <v>35.714285714285715</v>
      </c>
      <c r="K35" s="29">
        <f t="shared" si="6"/>
        <v>17.857142857142858</v>
      </c>
      <c r="L35" s="29">
        <f t="shared" si="6"/>
        <v>60.714285714285715</v>
      </c>
      <c r="M35" s="29">
        <f t="shared" si="6"/>
        <v>53.571428571428569</v>
      </c>
      <c r="N35" s="29">
        <f t="shared" si="6"/>
        <v>28.571428571428573</v>
      </c>
      <c r="O35" s="29">
        <f t="shared" si="6"/>
        <v>53.571428571428569</v>
      </c>
      <c r="P35" s="29">
        <f t="shared" si="6"/>
        <v>39.285714285714285</v>
      </c>
      <c r="Q35" s="29">
        <f t="shared" si="6"/>
        <v>35.714285714285715</v>
      </c>
      <c r="R35" s="29">
        <f t="shared" si="6"/>
        <v>25</v>
      </c>
      <c r="S35" s="29">
        <f t="shared" si="6"/>
        <v>50</v>
      </c>
      <c r="T35" s="29">
        <f t="shared" si="6"/>
        <v>39.285714285714285</v>
      </c>
      <c r="U35" s="29">
        <f t="shared" si="6"/>
        <v>32.142857142857146</v>
      </c>
      <c r="V35" s="29">
        <f t="shared" si="6"/>
        <v>32.142857142857146</v>
      </c>
      <c r="W35" s="29">
        <f t="shared" si="6"/>
        <v>46.428571428571431</v>
      </c>
      <c r="X35" s="29">
        <f t="shared" si="6"/>
        <v>25</v>
      </c>
      <c r="Y35" s="29">
        <f t="shared" si="6"/>
        <v>60.714285714285715</v>
      </c>
      <c r="Z35" s="29">
        <f t="shared" si="6"/>
        <v>42.857142857142854</v>
      </c>
      <c r="AA35" s="29">
        <f t="shared" si="6"/>
        <v>39.285714285714285</v>
      </c>
      <c r="AB35" s="29">
        <f t="shared" si="6"/>
        <v>39.285714285714285</v>
      </c>
      <c r="AC35" s="29">
        <f t="shared" si="6"/>
        <v>67.857142857142861</v>
      </c>
      <c r="AD35" s="29"/>
      <c r="AE35" s="29">
        <f t="shared" ref="AE35" si="7">AE34*100/28</f>
        <v>57.142857142857146</v>
      </c>
      <c r="AF35" s="29">
        <f t="shared" ref="AF35" si="8">AF34*100/28</f>
        <v>60.714285714285715</v>
      </c>
      <c r="AG35" s="29"/>
      <c r="AH35" s="57">
        <f t="shared" ref="AH35" si="9">AH34*100/28</f>
        <v>94.047619047619037</v>
      </c>
      <c r="AI35" s="29"/>
      <c r="AJ35" s="56">
        <f>AJ33*100/980</f>
        <v>50.918367346938773</v>
      </c>
    </row>
    <row r="36" spans="1:36" ht="23.25" customHeight="1" x14ac:dyDescent="0.25">
      <c r="C36" s="28"/>
      <c r="D36" s="55"/>
      <c r="E36" s="28"/>
      <c r="F36" s="55"/>
      <c r="G36" s="28"/>
      <c r="H36" s="55"/>
      <c r="I36" s="55"/>
      <c r="J36" s="55"/>
      <c r="K36" s="55"/>
      <c r="L36" s="28"/>
      <c r="M36" s="28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28"/>
      <c r="Z36" s="55"/>
      <c r="AA36" s="55"/>
      <c r="AB36" s="55"/>
      <c r="AC36" s="28"/>
      <c r="AD36" s="28"/>
      <c r="AE36" s="28"/>
      <c r="AF36" s="28"/>
      <c r="AG36" s="28"/>
      <c r="AH36" s="28"/>
      <c r="AI36" s="28"/>
      <c r="AJ36" s="12"/>
    </row>
    <row r="37" spans="1:36" ht="23.25" customHeight="1" x14ac:dyDescent="0.25"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12"/>
    </row>
    <row r="38" spans="1:36" ht="23.25" customHeight="1" x14ac:dyDescent="0.25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12"/>
    </row>
    <row r="39" spans="1:36" ht="24.75" customHeight="1" x14ac:dyDescent="0.25">
      <c r="B39" s="16" t="s">
        <v>8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12"/>
    </row>
    <row r="40" spans="1:36" ht="24.75" customHeight="1" x14ac:dyDescent="0.25">
      <c r="B40" s="15" t="s">
        <v>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12"/>
    </row>
    <row r="41" spans="1:36" ht="24.75" customHeight="1" x14ac:dyDescent="0.25">
      <c r="B41" s="15" t="s">
        <v>10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12"/>
    </row>
    <row r="42" spans="1:36" ht="24.75" customHeight="1" x14ac:dyDescent="0.25">
      <c r="B42" s="15" t="s">
        <v>11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12"/>
    </row>
    <row r="43" spans="1:36" ht="23.25" customHeight="1" x14ac:dyDescent="0.25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12"/>
    </row>
    <row r="44" spans="1:36" ht="23.25" customHeight="1" x14ac:dyDescent="0.25">
      <c r="B44" s="7" t="s">
        <v>31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12"/>
    </row>
    <row r="45" spans="1:36" ht="23.25" customHeight="1" x14ac:dyDescent="0.25">
      <c r="A45" s="4">
        <v>1</v>
      </c>
      <c r="B45" s="15" t="s">
        <v>63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12"/>
    </row>
    <row r="46" spans="1:36" ht="23.25" customHeight="1" x14ac:dyDescent="0.25">
      <c r="A46" s="4">
        <v>2</v>
      </c>
      <c r="B46" s="15" t="s">
        <v>32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12"/>
    </row>
    <row r="47" spans="1:36" ht="23.25" customHeight="1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12"/>
    </row>
    <row r="48" spans="1:36" ht="23.25" customHeight="1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12"/>
    </row>
    <row r="49" spans="3:36" ht="23.25" customHeight="1" x14ac:dyDescent="0.25"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12"/>
    </row>
    <row r="50" spans="3:36" ht="23.25" customHeight="1" x14ac:dyDescent="0.25"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12"/>
    </row>
    <row r="51" spans="3:36" ht="23.25" customHeight="1" x14ac:dyDescent="0.25"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12"/>
    </row>
    <row r="52" spans="3:36" ht="23.25" customHeight="1" x14ac:dyDescent="0.25"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12"/>
    </row>
    <row r="53" spans="3:36" ht="23.25" customHeight="1" x14ac:dyDescent="0.25"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12"/>
    </row>
    <row r="54" spans="3:36" ht="23.25" customHeight="1" x14ac:dyDescent="0.25"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12"/>
    </row>
    <row r="55" spans="3:36" ht="23.25" customHeight="1" x14ac:dyDescent="0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12"/>
    </row>
    <row r="56" spans="3:36" ht="23.25" customHeight="1" x14ac:dyDescent="0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12"/>
    </row>
    <row r="57" spans="3:36" ht="23.25" customHeight="1" x14ac:dyDescent="0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12"/>
    </row>
    <row r="58" spans="3:36" ht="23.25" customHeight="1" x14ac:dyDescent="0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12"/>
    </row>
    <row r="59" spans="3:36" ht="23.25" customHeight="1" x14ac:dyDescent="0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12"/>
    </row>
    <row r="60" spans="3:36" ht="23.25" customHeight="1" x14ac:dyDescent="0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12"/>
    </row>
    <row r="61" spans="3:36" ht="23.25" customHeight="1" x14ac:dyDescent="0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12"/>
    </row>
    <row r="62" spans="3:36" ht="23.25" customHeight="1" x14ac:dyDescent="0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12"/>
    </row>
    <row r="63" spans="3:36" ht="23.25" customHeight="1" x14ac:dyDescent="0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12"/>
    </row>
    <row r="64" spans="3:36" ht="23.25" customHeight="1" x14ac:dyDescent="0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12"/>
    </row>
    <row r="65" spans="3:36" ht="23.25" customHeight="1" x14ac:dyDescent="0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12"/>
    </row>
    <row r="66" spans="3:36" ht="23.25" customHeight="1" x14ac:dyDescent="0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12"/>
    </row>
    <row r="67" spans="3:36" ht="23.25" customHeight="1" x14ac:dyDescent="0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12"/>
    </row>
    <row r="68" spans="3:36" ht="23.25" customHeight="1" x14ac:dyDescent="0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12"/>
    </row>
    <row r="69" spans="3:36" ht="23.25" customHeight="1" x14ac:dyDescent="0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12"/>
    </row>
    <row r="70" spans="3:36" ht="23.25" customHeight="1" x14ac:dyDescent="0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12"/>
    </row>
    <row r="71" spans="3:36" ht="23.25" customHeight="1" x14ac:dyDescent="0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12"/>
    </row>
    <row r="72" spans="3:36" ht="23.25" customHeight="1" x14ac:dyDescent="0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12"/>
    </row>
    <row r="73" spans="3:36" ht="23.25" customHeight="1" x14ac:dyDescent="0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12"/>
    </row>
    <row r="74" spans="3:36" ht="23.25" customHeight="1" x14ac:dyDescent="0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12"/>
    </row>
    <row r="75" spans="3:36" ht="23.25" customHeight="1" x14ac:dyDescent="0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12"/>
    </row>
    <row r="76" spans="3:36" ht="23.25" customHeight="1" x14ac:dyDescent="0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12"/>
    </row>
    <row r="77" spans="3:36" ht="23.25" customHeight="1" x14ac:dyDescent="0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12"/>
    </row>
    <row r="78" spans="3:36" ht="23.25" customHeight="1" x14ac:dyDescent="0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12"/>
    </row>
    <row r="79" spans="3:36" ht="23.25" customHeight="1" x14ac:dyDescent="0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12"/>
    </row>
    <row r="80" spans="3:36" ht="23.25" customHeight="1" x14ac:dyDescent="0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12"/>
    </row>
    <row r="81" spans="3:36" ht="23.25" customHeight="1" x14ac:dyDescent="0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12"/>
    </row>
    <row r="82" spans="3:36" ht="23.25" customHeight="1" x14ac:dyDescent="0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12"/>
    </row>
    <row r="83" spans="3:36" ht="23.25" customHeight="1" x14ac:dyDescent="0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12"/>
    </row>
    <row r="84" spans="3:36" ht="23.25" customHeight="1" x14ac:dyDescent="0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12"/>
    </row>
    <row r="85" spans="3:36" ht="23.25" customHeight="1" x14ac:dyDescent="0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12"/>
    </row>
    <row r="86" spans="3:36" ht="23.25" customHeight="1" x14ac:dyDescent="0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12"/>
    </row>
    <row r="87" spans="3:36" ht="23.25" customHeight="1" x14ac:dyDescent="0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12"/>
    </row>
    <row r="88" spans="3:36" ht="23.25" customHeight="1" x14ac:dyDescent="0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12"/>
    </row>
    <row r="89" spans="3:36" ht="23.25" customHeight="1" x14ac:dyDescent="0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12"/>
    </row>
    <row r="90" spans="3:36" ht="23.25" customHeight="1" x14ac:dyDescent="0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12"/>
    </row>
    <row r="91" spans="3:36" ht="23.25" customHeight="1" x14ac:dyDescent="0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12"/>
    </row>
    <row r="92" spans="3:36" ht="23.25" customHeight="1" x14ac:dyDescent="0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12"/>
    </row>
    <row r="93" spans="3:36" ht="23.25" customHeight="1" x14ac:dyDescent="0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12"/>
    </row>
    <row r="94" spans="3:36" ht="23.25" customHeight="1" x14ac:dyDescent="0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12"/>
    </row>
    <row r="95" spans="3:36" ht="23.25" customHeight="1" x14ac:dyDescent="0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12"/>
    </row>
    <row r="96" spans="3:36" ht="23.25" customHeight="1" x14ac:dyDescent="0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12"/>
    </row>
    <row r="97" spans="3:36" ht="23.25" customHeight="1" x14ac:dyDescent="0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12"/>
    </row>
    <row r="98" spans="3:36" ht="23.25" customHeight="1" x14ac:dyDescent="0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12"/>
    </row>
    <row r="99" spans="3:36" ht="23.25" customHeight="1" x14ac:dyDescent="0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12"/>
    </row>
    <row r="100" spans="3:36" ht="23.25" customHeight="1" x14ac:dyDescent="0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12"/>
    </row>
    <row r="101" spans="3:36" ht="23.25" customHeight="1" x14ac:dyDescent="0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12"/>
    </row>
    <row r="102" spans="3:36" ht="23.25" customHeight="1" x14ac:dyDescent="0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12"/>
    </row>
    <row r="103" spans="3:36" ht="23.25" customHeight="1" x14ac:dyDescent="0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12"/>
    </row>
    <row r="104" spans="3:36" ht="23.25" customHeight="1" x14ac:dyDescent="0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12"/>
    </row>
    <row r="105" spans="3:36" ht="23.25" customHeight="1" x14ac:dyDescent="0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12"/>
    </row>
    <row r="106" spans="3:36" ht="23.25" customHeight="1" x14ac:dyDescent="0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12"/>
    </row>
    <row r="107" spans="3:36" ht="23.25" customHeight="1" x14ac:dyDescent="0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12"/>
    </row>
    <row r="108" spans="3:36" ht="23.25" customHeight="1" x14ac:dyDescent="0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12"/>
    </row>
    <row r="109" spans="3:36" ht="23.25" customHeight="1" x14ac:dyDescent="0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12"/>
    </row>
    <row r="110" spans="3:36" ht="23.25" customHeight="1" x14ac:dyDescent="0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12"/>
    </row>
    <row r="111" spans="3:36" ht="23.25" customHeight="1" x14ac:dyDescent="0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12"/>
    </row>
    <row r="112" spans="3:36" ht="23.25" customHeight="1" x14ac:dyDescent="0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12"/>
    </row>
    <row r="113" spans="3:36" ht="23.25" customHeight="1" x14ac:dyDescent="0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12"/>
    </row>
    <row r="114" spans="3:36" ht="23.25" customHeight="1" x14ac:dyDescent="0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12"/>
    </row>
    <row r="115" spans="3:36" ht="23.25" customHeight="1" x14ac:dyDescent="0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12"/>
    </row>
    <row r="116" spans="3:36" ht="23.25" customHeight="1" x14ac:dyDescent="0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12"/>
    </row>
    <row r="117" spans="3:36" ht="23.25" customHeight="1" x14ac:dyDescent="0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12"/>
    </row>
    <row r="118" spans="3:36" ht="23.25" customHeight="1" x14ac:dyDescent="0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12"/>
    </row>
    <row r="119" spans="3:36" ht="23.25" customHeight="1" x14ac:dyDescent="0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12"/>
    </row>
    <row r="120" spans="3:36" ht="23.25" customHeight="1" x14ac:dyDescent="0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12"/>
    </row>
    <row r="121" spans="3:36" ht="23.25" customHeight="1" x14ac:dyDescent="0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12"/>
    </row>
    <row r="122" spans="3:36" ht="23.25" customHeight="1" x14ac:dyDescent="0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12"/>
    </row>
    <row r="123" spans="3:36" ht="23.25" customHeight="1" x14ac:dyDescent="0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12"/>
    </row>
    <row r="124" spans="3:36" ht="23.25" customHeight="1" x14ac:dyDescent="0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12"/>
    </row>
    <row r="125" spans="3:36" ht="23.25" customHeight="1" x14ac:dyDescent="0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12"/>
    </row>
    <row r="126" spans="3:36" ht="23.25" customHeight="1" x14ac:dyDescent="0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12"/>
    </row>
    <row r="127" spans="3:36" ht="23.25" customHeight="1" x14ac:dyDescent="0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12"/>
    </row>
    <row r="128" spans="3:36" ht="23.25" customHeight="1" x14ac:dyDescent="0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12"/>
    </row>
    <row r="129" spans="3:36" ht="23.25" customHeight="1" x14ac:dyDescent="0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12"/>
    </row>
    <row r="130" spans="3:36" ht="23.25" customHeight="1" x14ac:dyDescent="0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12"/>
    </row>
    <row r="131" spans="3:36" ht="23.25" customHeight="1" x14ac:dyDescent="0.25"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12"/>
    </row>
    <row r="132" spans="3:36" ht="23.25" customHeight="1" x14ac:dyDescent="0.25"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12"/>
    </row>
    <row r="133" spans="3:36" ht="23.25" customHeight="1" x14ac:dyDescent="0.25"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12"/>
    </row>
    <row r="134" spans="3:36" ht="23.25" customHeight="1" x14ac:dyDescent="0.25"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12"/>
    </row>
    <row r="135" spans="3:36" ht="23.25" customHeight="1" x14ac:dyDescent="0.25"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12"/>
    </row>
    <row r="136" spans="3:36" ht="23.25" customHeight="1" x14ac:dyDescent="0.25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12"/>
    </row>
    <row r="137" spans="3:36" ht="23.25" customHeight="1" x14ac:dyDescent="0.25"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12"/>
    </row>
    <row r="138" spans="3:36" ht="23.25" customHeight="1" x14ac:dyDescent="0.25"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12"/>
    </row>
    <row r="139" spans="3:36" ht="23.25" customHeight="1" x14ac:dyDescent="0.25"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12"/>
    </row>
    <row r="140" spans="3:36" ht="23.25" customHeight="1" x14ac:dyDescent="0.25"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12"/>
    </row>
    <row r="141" spans="3:36" ht="23.25" customHeight="1" x14ac:dyDescent="0.25"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12"/>
    </row>
    <row r="142" spans="3:36" ht="23.25" customHeight="1" x14ac:dyDescent="0.25"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12"/>
    </row>
    <row r="143" spans="3:36" ht="23.25" customHeight="1" x14ac:dyDescent="0.25"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12"/>
    </row>
    <row r="144" spans="3:36" ht="23.25" customHeight="1" x14ac:dyDescent="0.25"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12"/>
    </row>
    <row r="145" spans="3:36" ht="23.25" customHeight="1" x14ac:dyDescent="0.25"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12"/>
    </row>
    <row r="146" spans="3:36" ht="23.25" customHeight="1" x14ac:dyDescent="0.25"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12"/>
    </row>
    <row r="147" spans="3:36" ht="23.25" customHeight="1" x14ac:dyDescent="0.25"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12"/>
    </row>
    <row r="148" spans="3:36" ht="23.25" customHeight="1" x14ac:dyDescent="0.25"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12"/>
    </row>
    <row r="149" spans="3:36" ht="23.25" customHeight="1" x14ac:dyDescent="0.25"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12"/>
    </row>
    <row r="150" spans="3:36" ht="23.25" customHeight="1" x14ac:dyDescent="0.25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12"/>
    </row>
    <row r="151" spans="3:36" ht="23.25" customHeight="1" x14ac:dyDescent="0.25"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12"/>
    </row>
    <row r="152" spans="3:36" ht="23.25" customHeight="1" x14ac:dyDescent="0.25"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12"/>
    </row>
    <row r="153" spans="3:36" ht="23.25" customHeight="1" x14ac:dyDescent="0.25"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12"/>
    </row>
    <row r="154" spans="3:36" ht="23.25" customHeight="1" x14ac:dyDescent="0.25"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12"/>
    </row>
    <row r="155" spans="3:36" ht="23.25" customHeight="1" x14ac:dyDescent="0.25"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12"/>
    </row>
    <row r="156" spans="3:36" ht="23.25" customHeight="1" x14ac:dyDescent="0.25"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12"/>
    </row>
    <row r="157" spans="3:36" ht="23.25" customHeight="1" x14ac:dyDescent="0.25"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12"/>
    </row>
    <row r="158" spans="3:36" ht="23.25" customHeight="1" x14ac:dyDescent="0.25"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12"/>
    </row>
    <row r="159" spans="3:36" ht="23.25" customHeight="1" x14ac:dyDescent="0.25"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12"/>
    </row>
    <row r="160" spans="3:36" ht="23.25" customHeight="1" x14ac:dyDescent="0.25"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12"/>
    </row>
    <row r="161" spans="3:36" ht="23.25" customHeight="1" x14ac:dyDescent="0.25"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12"/>
    </row>
    <row r="162" spans="3:36" ht="23.25" customHeight="1" x14ac:dyDescent="0.25"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12"/>
    </row>
    <row r="163" spans="3:36" ht="23.25" customHeight="1" x14ac:dyDescent="0.25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12"/>
    </row>
    <row r="164" spans="3:36" ht="23.25" customHeight="1" x14ac:dyDescent="0.2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12"/>
    </row>
    <row r="165" spans="3:36" ht="23.25" customHeight="1" x14ac:dyDescent="0.2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12"/>
    </row>
    <row r="166" spans="3:36" ht="23.25" customHeight="1" x14ac:dyDescent="0.25"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12"/>
    </row>
    <row r="167" spans="3:36" ht="23.25" customHeight="1" x14ac:dyDescent="0.25"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12"/>
    </row>
    <row r="168" spans="3:36" ht="23.25" customHeight="1" x14ac:dyDescent="0.25"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12"/>
    </row>
    <row r="169" spans="3:36" ht="23.25" customHeight="1" x14ac:dyDescent="0.25"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12"/>
    </row>
    <row r="170" spans="3:36" ht="23.25" customHeight="1" x14ac:dyDescent="0.25"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12"/>
    </row>
    <row r="171" spans="3:36" ht="23.25" customHeight="1" x14ac:dyDescent="0.25"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12"/>
    </row>
    <row r="172" spans="3:36" ht="23.25" customHeight="1" x14ac:dyDescent="0.25"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12"/>
    </row>
    <row r="173" spans="3:36" ht="23.25" customHeight="1" x14ac:dyDescent="0.25"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12"/>
    </row>
    <row r="174" spans="3:36" ht="23.25" customHeight="1" x14ac:dyDescent="0.25"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12"/>
    </row>
    <row r="175" spans="3:36" ht="23.25" customHeight="1" x14ac:dyDescent="0.25"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12"/>
    </row>
    <row r="176" spans="3:36" ht="23.25" customHeight="1" x14ac:dyDescent="0.25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12"/>
    </row>
    <row r="177" spans="3:36" ht="23.25" customHeight="1" x14ac:dyDescent="0.25"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12"/>
    </row>
    <row r="178" spans="3:36" ht="23.25" customHeight="1" x14ac:dyDescent="0.25"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12"/>
    </row>
    <row r="179" spans="3:36" ht="23.25" customHeight="1" x14ac:dyDescent="0.25"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12"/>
    </row>
    <row r="180" spans="3:36" ht="23.25" customHeight="1" x14ac:dyDescent="0.25"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12"/>
    </row>
    <row r="181" spans="3:36" ht="23.25" customHeight="1" x14ac:dyDescent="0.25"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12"/>
    </row>
    <row r="182" spans="3:36" ht="23.25" customHeight="1" x14ac:dyDescent="0.25"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12"/>
    </row>
    <row r="183" spans="3:36" ht="23.25" customHeight="1" x14ac:dyDescent="0.25"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12"/>
    </row>
    <row r="184" spans="3:36" ht="23.25" customHeight="1" x14ac:dyDescent="0.25"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12"/>
    </row>
    <row r="185" spans="3:36" ht="23.25" customHeight="1" x14ac:dyDescent="0.25"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12"/>
    </row>
    <row r="186" spans="3:36" ht="23.25" customHeight="1" x14ac:dyDescent="0.25"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12"/>
    </row>
    <row r="187" spans="3:36" ht="23.25" customHeight="1" x14ac:dyDescent="0.25"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12"/>
    </row>
    <row r="188" spans="3:36" ht="23.25" customHeight="1" x14ac:dyDescent="0.25"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12"/>
    </row>
    <row r="189" spans="3:36" ht="23.25" customHeight="1" x14ac:dyDescent="0.25"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12"/>
    </row>
    <row r="190" spans="3:36" ht="23.25" customHeight="1" x14ac:dyDescent="0.25"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12"/>
    </row>
    <row r="191" spans="3:36" ht="23.25" customHeight="1" x14ac:dyDescent="0.25"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12"/>
    </row>
    <row r="192" spans="3:36" ht="23.25" customHeight="1" x14ac:dyDescent="0.25"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12"/>
    </row>
    <row r="193" spans="3:36" ht="23.25" customHeight="1" x14ac:dyDescent="0.25"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12"/>
    </row>
    <row r="194" spans="3:36" ht="23.25" customHeight="1" x14ac:dyDescent="0.25"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12"/>
    </row>
    <row r="195" spans="3:36" ht="23.25" customHeight="1" x14ac:dyDescent="0.25"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12"/>
    </row>
    <row r="196" spans="3:36" ht="23.25" customHeight="1" x14ac:dyDescent="0.25"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12"/>
    </row>
    <row r="197" spans="3:36" ht="23.25" customHeight="1" x14ac:dyDescent="0.25"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12"/>
    </row>
    <row r="198" spans="3:36" ht="23.25" customHeight="1" x14ac:dyDescent="0.25"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12"/>
    </row>
    <row r="199" spans="3:36" ht="23.25" customHeight="1" x14ac:dyDescent="0.25"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12"/>
    </row>
    <row r="200" spans="3:36" ht="23.25" customHeight="1" x14ac:dyDescent="0.25"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12"/>
    </row>
    <row r="201" spans="3:36" ht="23.25" customHeight="1" x14ac:dyDescent="0.25"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12"/>
    </row>
    <row r="202" spans="3:36" ht="23.25" customHeight="1" x14ac:dyDescent="0.25"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12"/>
    </row>
    <row r="203" spans="3:36" ht="23.25" customHeight="1" x14ac:dyDescent="0.25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12"/>
    </row>
    <row r="204" spans="3:36" ht="23.25" customHeight="1" x14ac:dyDescent="0.25"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12"/>
    </row>
    <row r="205" spans="3:36" ht="23.25" customHeight="1" x14ac:dyDescent="0.25"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12"/>
    </row>
    <row r="206" spans="3:36" ht="23.25" customHeight="1" x14ac:dyDescent="0.25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12"/>
    </row>
    <row r="207" spans="3:36" ht="23.25" customHeight="1" x14ac:dyDescent="0.25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12"/>
    </row>
    <row r="208" spans="3:36" ht="23.25" customHeight="1" x14ac:dyDescent="0.25"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12"/>
    </row>
    <row r="209" spans="3:36" ht="23.25" customHeight="1" x14ac:dyDescent="0.25"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12"/>
    </row>
    <row r="210" spans="3:36" ht="23.25" customHeight="1" x14ac:dyDescent="0.25"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12"/>
    </row>
    <row r="211" spans="3:36" ht="23.25" customHeight="1" x14ac:dyDescent="0.25"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12"/>
    </row>
    <row r="212" spans="3:36" ht="23.25" customHeight="1" x14ac:dyDescent="0.25"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12"/>
    </row>
    <row r="213" spans="3:36" ht="23.25" customHeight="1" x14ac:dyDescent="0.25"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12"/>
    </row>
    <row r="214" spans="3:36" ht="23.25" customHeight="1" x14ac:dyDescent="0.25"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12"/>
    </row>
    <row r="215" spans="3:36" ht="23.25" customHeight="1" x14ac:dyDescent="0.25"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12"/>
    </row>
    <row r="216" spans="3:36" ht="23.25" customHeight="1" x14ac:dyDescent="0.25"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12"/>
    </row>
    <row r="217" spans="3:36" ht="23.25" customHeight="1" x14ac:dyDescent="0.25"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12"/>
    </row>
    <row r="218" spans="3:36" ht="23.25" customHeight="1" x14ac:dyDescent="0.25"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12"/>
    </row>
    <row r="219" spans="3:36" ht="23.25" customHeight="1" x14ac:dyDescent="0.25"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12"/>
    </row>
    <row r="220" spans="3:36" ht="23.25" customHeight="1" x14ac:dyDescent="0.25"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12"/>
    </row>
    <row r="221" spans="3:36" ht="23.25" customHeight="1" x14ac:dyDescent="0.25"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12"/>
    </row>
    <row r="222" spans="3:36" ht="23.25" customHeight="1" x14ac:dyDescent="0.25"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12"/>
    </row>
    <row r="223" spans="3:36" ht="23.25" customHeight="1" x14ac:dyDescent="0.25"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12"/>
    </row>
    <row r="224" spans="3:36" ht="23.25" customHeight="1" x14ac:dyDescent="0.25"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12"/>
    </row>
    <row r="225" spans="3:36" ht="23.25" customHeight="1" x14ac:dyDescent="0.25"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12"/>
    </row>
    <row r="226" spans="3:36" ht="23.25" customHeight="1" x14ac:dyDescent="0.25"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12"/>
    </row>
    <row r="227" spans="3:36" ht="23.25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12"/>
    </row>
    <row r="228" spans="3:36" ht="23.25" customHeight="1" x14ac:dyDescent="0.25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12"/>
    </row>
    <row r="229" spans="3:36" ht="23.25" customHeight="1" x14ac:dyDescent="0.25"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12"/>
    </row>
    <row r="230" spans="3:36" ht="23.25" customHeight="1" x14ac:dyDescent="0.25"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12"/>
    </row>
    <row r="231" spans="3:36" ht="23.25" customHeight="1" x14ac:dyDescent="0.25"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12"/>
    </row>
    <row r="232" spans="3:36" ht="23.25" customHeight="1" x14ac:dyDescent="0.25"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12"/>
    </row>
    <row r="233" spans="3:36" ht="23.25" customHeight="1" x14ac:dyDescent="0.25"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12"/>
    </row>
    <row r="234" spans="3:36" ht="23.25" customHeight="1" x14ac:dyDescent="0.25"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12"/>
    </row>
    <row r="235" spans="3:36" ht="23.25" customHeight="1" x14ac:dyDescent="0.25"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12"/>
    </row>
    <row r="236" spans="3:36" ht="23.25" customHeight="1" x14ac:dyDescent="0.25"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12"/>
    </row>
    <row r="237" spans="3:36" ht="23.25" customHeight="1" x14ac:dyDescent="0.25"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12"/>
    </row>
    <row r="238" spans="3:36" ht="23.25" customHeight="1" x14ac:dyDescent="0.25"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12"/>
    </row>
    <row r="239" spans="3:36" ht="23.25" customHeight="1" x14ac:dyDescent="0.25"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12"/>
    </row>
    <row r="240" spans="3:36" ht="23.25" customHeight="1" x14ac:dyDescent="0.25"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12"/>
    </row>
    <row r="241" spans="3:36" ht="23.25" customHeight="1" x14ac:dyDescent="0.25"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12"/>
    </row>
    <row r="242" spans="3:36" ht="23.25" customHeight="1" x14ac:dyDescent="0.25"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12"/>
    </row>
    <row r="243" spans="3:36" ht="23.25" customHeight="1" x14ac:dyDescent="0.25"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12"/>
    </row>
    <row r="244" spans="3:36" ht="23.25" customHeight="1" x14ac:dyDescent="0.25"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12"/>
    </row>
    <row r="245" spans="3:36" ht="23.25" customHeight="1" x14ac:dyDescent="0.25"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12"/>
    </row>
    <row r="246" spans="3:36" ht="23.25" customHeight="1" x14ac:dyDescent="0.25"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12"/>
    </row>
    <row r="247" spans="3:36" ht="23.25" customHeight="1" x14ac:dyDescent="0.25"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12"/>
    </row>
    <row r="248" spans="3:36" ht="23.25" customHeight="1" x14ac:dyDescent="0.25"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12"/>
    </row>
    <row r="249" spans="3:36" ht="23.25" customHeight="1" x14ac:dyDescent="0.25"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12"/>
    </row>
    <row r="250" spans="3:36" ht="23.25" customHeight="1" x14ac:dyDescent="0.25"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12"/>
    </row>
    <row r="251" spans="3:36" ht="23.25" customHeight="1" x14ac:dyDescent="0.25"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12"/>
    </row>
    <row r="252" spans="3:36" ht="23.25" customHeight="1" x14ac:dyDescent="0.25"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12"/>
    </row>
    <row r="253" spans="3:36" ht="23.25" customHeight="1" x14ac:dyDescent="0.25"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12"/>
    </row>
    <row r="254" spans="3:36" ht="23.25" customHeight="1" x14ac:dyDescent="0.25"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12"/>
    </row>
    <row r="255" spans="3:36" ht="23.25" customHeight="1" x14ac:dyDescent="0.25"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12"/>
    </row>
    <row r="256" spans="3:36" ht="23.25" customHeight="1" x14ac:dyDescent="0.25"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12"/>
    </row>
    <row r="257" spans="3:36" ht="23.25" customHeight="1" x14ac:dyDescent="0.25"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12"/>
    </row>
    <row r="258" spans="3:36" ht="23.25" customHeight="1" x14ac:dyDescent="0.25"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12"/>
    </row>
    <row r="259" spans="3:36" ht="23.25" customHeight="1" x14ac:dyDescent="0.25"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12"/>
    </row>
    <row r="260" spans="3:36" ht="23.25" customHeight="1" x14ac:dyDescent="0.25"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12"/>
    </row>
    <row r="261" spans="3:36" ht="23.25" customHeight="1" x14ac:dyDescent="0.25"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12"/>
    </row>
    <row r="262" spans="3:36" ht="23.25" customHeight="1" x14ac:dyDescent="0.25"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12"/>
    </row>
    <row r="263" spans="3:36" ht="23.25" customHeight="1" x14ac:dyDescent="0.25"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12"/>
    </row>
    <row r="264" spans="3:36" ht="23.25" customHeight="1" x14ac:dyDescent="0.25"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12"/>
    </row>
    <row r="265" spans="3:36" ht="23.25" customHeight="1" x14ac:dyDescent="0.25"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12"/>
    </row>
    <row r="266" spans="3:36" ht="23.25" customHeight="1" x14ac:dyDescent="0.25"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12"/>
    </row>
    <row r="267" spans="3:36" ht="23.25" customHeight="1" x14ac:dyDescent="0.25"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12"/>
    </row>
    <row r="268" spans="3:36" ht="23.25" customHeight="1" x14ac:dyDescent="0.25"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12"/>
    </row>
    <row r="269" spans="3:36" ht="23.25" customHeight="1" x14ac:dyDescent="0.25"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12"/>
    </row>
    <row r="270" spans="3:36" ht="23.25" customHeight="1" x14ac:dyDescent="0.25"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12"/>
    </row>
    <row r="271" spans="3:36" ht="23.25" customHeight="1" x14ac:dyDescent="0.25"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12"/>
    </row>
    <row r="272" spans="3:36" ht="23.25" customHeight="1" x14ac:dyDescent="0.25"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12"/>
    </row>
    <row r="273" spans="3:36" ht="23.25" customHeight="1" x14ac:dyDescent="0.25"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12"/>
    </row>
    <row r="274" spans="3:36" ht="23.25" customHeight="1" x14ac:dyDescent="0.25"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12"/>
    </row>
    <row r="275" spans="3:36" ht="23.25" customHeight="1" x14ac:dyDescent="0.25"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12"/>
    </row>
    <row r="276" spans="3:36" ht="23.25" customHeight="1" x14ac:dyDescent="0.25"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12"/>
    </row>
    <row r="277" spans="3:36" ht="23.25" customHeight="1" x14ac:dyDescent="0.25"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12"/>
    </row>
    <row r="278" spans="3:36" ht="23.25" customHeight="1" x14ac:dyDescent="0.25"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12"/>
    </row>
    <row r="279" spans="3:36" ht="23.25" customHeight="1" x14ac:dyDescent="0.25"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12"/>
    </row>
    <row r="280" spans="3:36" ht="23.25" customHeight="1" x14ac:dyDescent="0.25"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12"/>
    </row>
    <row r="281" spans="3:36" ht="23.25" customHeight="1" x14ac:dyDescent="0.25"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12"/>
    </row>
    <row r="282" spans="3:36" ht="23.25" customHeight="1" x14ac:dyDescent="0.25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12"/>
    </row>
    <row r="283" spans="3:36" ht="23.25" customHeight="1" x14ac:dyDescent="0.25"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12"/>
    </row>
    <row r="284" spans="3:36" ht="23.25" customHeight="1" x14ac:dyDescent="0.25"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12"/>
    </row>
    <row r="285" spans="3:36" ht="23.25" customHeight="1" x14ac:dyDescent="0.25"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12"/>
    </row>
    <row r="286" spans="3:36" ht="23.25" customHeight="1" x14ac:dyDescent="0.25"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12"/>
    </row>
    <row r="287" spans="3:36" ht="23.25" customHeight="1" x14ac:dyDescent="0.25"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12"/>
    </row>
    <row r="288" spans="3:36" ht="23.25" customHeight="1" x14ac:dyDescent="0.25"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12"/>
    </row>
    <row r="289" spans="3:36" ht="23.25" customHeight="1" x14ac:dyDescent="0.25"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12"/>
    </row>
    <row r="290" spans="3:36" ht="23.25" customHeight="1" x14ac:dyDescent="0.25"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12"/>
    </row>
    <row r="291" spans="3:36" ht="23.25" customHeight="1" x14ac:dyDescent="0.25"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12"/>
    </row>
    <row r="292" spans="3:36" ht="23.25" customHeight="1" x14ac:dyDescent="0.25"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12"/>
    </row>
    <row r="293" spans="3:36" ht="23.25" customHeight="1" x14ac:dyDescent="0.25"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12"/>
    </row>
    <row r="294" spans="3:36" ht="23.25" customHeight="1" x14ac:dyDescent="0.25"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12"/>
    </row>
    <row r="295" spans="3:36" ht="23.25" customHeight="1" x14ac:dyDescent="0.25"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12"/>
    </row>
    <row r="296" spans="3:36" ht="23.25" customHeight="1" x14ac:dyDescent="0.25"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12"/>
    </row>
    <row r="297" spans="3:36" ht="23.25" customHeight="1" x14ac:dyDescent="0.25"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12"/>
    </row>
    <row r="298" spans="3:36" ht="23.25" customHeight="1" x14ac:dyDescent="0.25"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12"/>
    </row>
    <row r="299" spans="3:36" ht="23.25" customHeight="1" x14ac:dyDescent="0.25"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12"/>
    </row>
    <row r="300" spans="3:36" ht="23.25" customHeight="1" x14ac:dyDescent="0.25"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12"/>
    </row>
    <row r="301" spans="3:36" ht="23.25" customHeight="1" x14ac:dyDescent="0.25"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12"/>
    </row>
    <row r="302" spans="3:36" ht="23.25" customHeight="1" x14ac:dyDescent="0.25"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12"/>
    </row>
    <row r="303" spans="3:36" ht="23.25" customHeight="1" x14ac:dyDescent="0.25"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12"/>
    </row>
    <row r="304" spans="3:36" ht="23.25" customHeight="1" x14ac:dyDescent="0.25"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12"/>
    </row>
    <row r="305" spans="3:36" ht="23.25" customHeight="1" x14ac:dyDescent="0.25"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12"/>
    </row>
    <row r="306" spans="3:36" ht="23.25" customHeight="1" x14ac:dyDescent="0.25"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12"/>
    </row>
    <row r="307" spans="3:36" ht="23.25" customHeight="1" x14ac:dyDescent="0.25"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12"/>
    </row>
    <row r="308" spans="3:36" ht="23.25" customHeight="1" x14ac:dyDescent="0.25"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12"/>
    </row>
    <row r="309" spans="3:36" ht="23.25" customHeight="1" x14ac:dyDescent="0.25"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12"/>
    </row>
    <row r="310" spans="3:36" ht="23.25" customHeight="1" x14ac:dyDescent="0.25"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12"/>
    </row>
    <row r="311" spans="3:36" ht="23.25" customHeight="1" x14ac:dyDescent="0.25"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12"/>
    </row>
    <row r="312" spans="3:36" ht="23.25" customHeight="1" x14ac:dyDescent="0.25"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12"/>
    </row>
    <row r="313" spans="3:36" ht="23.25" customHeight="1" x14ac:dyDescent="0.25"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12"/>
    </row>
    <row r="314" spans="3:36" ht="23.25" customHeight="1" x14ac:dyDescent="0.25"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12"/>
    </row>
    <row r="315" spans="3:36" ht="23.25" customHeight="1" x14ac:dyDescent="0.25"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12"/>
    </row>
    <row r="316" spans="3:36" ht="23.25" customHeight="1" x14ac:dyDescent="0.25"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12"/>
    </row>
    <row r="317" spans="3:36" ht="23.25" customHeight="1" x14ac:dyDescent="0.25"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12"/>
    </row>
    <row r="318" spans="3:36" ht="23.25" customHeight="1" x14ac:dyDescent="0.25"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12"/>
    </row>
    <row r="319" spans="3:36" ht="23.25" customHeight="1" x14ac:dyDescent="0.25"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12"/>
    </row>
    <row r="320" spans="3:36" ht="23.25" customHeight="1" x14ac:dyDescent="0.25"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12"/>
    </row>
    <row r="321" spans="3:36" ht="23.25" customHeight="1" x14ac:dyDescent="0.25"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12"/>
    </row>
    <row r="322" spans="3:36" ht="23.25" customHeight="1" x14ac:dyDescent="0.25"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12"/>
    </row>
    <row r="323" spans="3:36" ht="23.25" customHeight="1" x14ac:dyDescent="0.25"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12"/>
    </row>
    <row r="324" spans="3:36" ht="23.25" customHeight="1" x14ac:dyDescent="0.25"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12"/>
    </row>
    <row r="325" spans="3:36" ht="23.25" customHeight="1" x14ac:dyDescent="0.25"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12"/>
    </row>
    <row r="326" spans="3:36" ht="23.25" customHeight="1" x14ac:dyDescent="0.25"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12"/>
    </row>
    <row r="327" spans="3:36" ht="23.25" customHeight="1" x14ac:dyDescent="0.25"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12"/>
    </row>
    <row r="328" spans="3:36" ht="23.25" customHeight="1" x14ac:dyDescent="0.25"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12"/>
    </row>
    <row r="329" spans="3:36" ht="23.25" customHeight="1" x14ac:dyDescent="0.25"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12"/>
    </row>
    <row r="330" spans="3:36" ht="23.25" customHeight="1" x14ac:dyDescent="0.25"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12"/>
    </row>
    <row r="331" spans="3:36" ht="23.25" customHeight="1" x14ac:dyDescent="0.25"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12"/>
    </row>
    <row r="332" spans="3:36" ht="23.25" customHeight="1" x14ac:dyDescent="0.25"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12"/>
    </row>
    <row r="333" spans="3:36" ht="23.25" customHeight="1" x14ac:dyDescent="0.25"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12"/>
    </row>
    <row r="334" spans="3:36" ht="23.25" customHeight="1" x14ac:dyDescent="0.25"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12"/>
    </row>
    <row r="335" spans="3:36" ht="23.25" customHeight="1" x14ac:dyDescent="0.25"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12"/>
    </row>
    <row r="336" spans="3:36" ht="23.25" customHeight="1" x14ac:dyDescent="0.25"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12"/>
    </row>
    <row r="337" spans="3:36" ht="23.25" customHeight="1" x14ac:dyDescent="0.25"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12"/>
    </row>
    <row r="338" spans="3:36" ht="23.25" customHeight="1" x14ac:dyDescent="0.25"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12"/>
    </row>
    <row r="339" spans="3:36" ht="23.25" customHeight="1" x14ac:dyDescent="0.25"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12"/>
    </row>
    <row r="340" spans="3:36" ht="23.25" customHeight="1" x14ac:dyDescent="0.25"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12"/>
    </row>
    <row r="341" spans="3:36" ht="23.25" customHeight="1" x14ac:dyDescent="0.25"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12"/>
    </row>
    <row r="342" spans="3:36" ht="23.25" customHeight="1" x14ac:dyDescent="0.25"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12"/>
    </row>
    <row r="343" spans="3:36" ht="23.25" customHeight="1" x14ac:dyDescent="0.25"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12"/>
    </row>
    <row r="344" spans="3:36" ht="23.25" customHeight="1" x14ac:dyDescent="0.25"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12"/>
    </row>
    <row r="345" spans="3:36" ht="23.25" customHeight="1" x14ac:dyDescent="0.25"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12"/>
    </row>
    <row r="346" spans="3:36" ht="23.25" customHeight="1" x14ac:dyDescent="0.25"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12"/>
    </row>
    <row r="347" spans="3:36" ht="23.25" customHeight="1" x14ac:dyDescent="0.25"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12"/>
    </row>
    <row r="348" spans="3:36" ht="23.25" customHeight="1" x14ac:dyDescent="0.25"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12"/>
    </row>
    <row r="349" spans="3:36" ht="23.25" customHeight="1" x14ac:dyDescent="0.25"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12"/>
    </row>
    <row r="350" spans="3:36" ht="23.25" customHeight="1" x14ac:dyDescent="0.25"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12"/>
    </row>
    <row r="351" spans="3:36" ht="23.25" customHeight="1" x14ac:dyDescent="0.25"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12"/>
    </row>
    <row r="352" spans="3:36" ht="23.25" customHeight="1" x14ac:dyDescent="0.25"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12"/>
    </row>
    <row r="353" spans="3:36" ht="23.25" customHeight="1" x14ac:dyDescent="0.25"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12"/>
    </row>
    <row r="354" spans="3:36" ht="23.25" customHeight="1" x14ac:dyDescent="0.25"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12"/>
    </row>
    <row r="355" spans="3:36" ht="23.25" customHeight="1" x14ac:dyDescent="0.25"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12"/>
    </row>
    <row r="356" spans="3:36" ht="23.25" customHeight="1" x14ac:dyDescent="0.25"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12"/>
    </row>
    <row r="357" spans="3:36" ht="23.25" customHeight="1" x14ac:dyDescent="0.25"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12"/>
    </row>
    <row r="358" spans="3:36" ht="23.25" customHeight="1" x14ac:dyDescent="0.25"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12"/>
    </row>
    <row r="359" spans="3:36" ht="23.25" customHeight="1" x14ac:dyDescent="0.25"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12"/>
    </row>
    <row r="360" spans="3:36" ht="23.25" customHeight="1" x14ac:dyDescent="0.25"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12"/>
    </row>
    <row r="361" spans="3:36" ht="23.25" customHeight="1" x14ac:dyDescent="0.25"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12"/>
    </row>
    <row r="362" spans="3:36" ht="23.25" customHeight="1" x14ac:dyDescent="0.25"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12"/>
    </row>
    <row r="363" spans="3:36" ht="23.25" customHeight="1" x14ac:dyDescent="0.25"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12"/>
    </row>
    <row r="364" spans="3:36" ht="23.25" customHeight="1" x14ac:dyDescent="0.25"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12"/>
    </row>
    <row r="365" spans="3:36" ht="23.25" customHeight="1" x14ac:dyDescent="0.25"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12"/>
    </row>
    <row r="366" spans="3:36" ht="23.25" customHeight="1" x14ac:dyDescent="0.25"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12"/>
    </row>
    <row r="367" spans="3:36" ht="23.25" customHeight="1" x14ac:dyDescent="0.25"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12"/>
    </row>
    <row r="368" spans="3:36" ht="23.25" customHeight="1" x14ac:dyDescent="0.25"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12"/>
    </row>
    <row r="369" spans="3:36" ht="23.25" customHeight="1" x14ac:dyDescent="0.25"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12"/>
    </row>
    <row r="370" spans="3:36" ht="23.25" customHeight="1" x14ac:dyDescent="0.25"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12"/>
    </row>
    <row r="371" spans="3:36" ht="23.25" customHeight="1" x14ac:dyDescent="0.25"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12"/>
    </row>
    <row r="372" spans="3:36" ht="23.25" customHeight="1" x14ac:dyDescent="0.25"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12"/>
    </row>
    <row r="373" spans="3:36" ht="23.25" customHeight="1" x14ac:dyDescent="0.25"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12"/>
    </row>
    <row r="374" spans="3:36" ht="23.25" customHeight="1" x14ac:dyDescent="0.25"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12"/>
    </row>
    <row r="375" spans="3:36" ht="23.25" customHeight="1" x14ac:dyDescent="0.25"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12"/>
    </row>
    <row r="376" spans="3:36" ht="23.25" customHeight="1" x14ac:dyDescent="0.25"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12"/>
    </row>
    <row r="377" spans="3:36" ht="23.25" customHeight="1" x14ac:dyDescent="0.25"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12"/>
    </row>
    <row r="378" spans="3:36" ht="23.25" customHeight="1" x14ac:dyDescent="0.25"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12"/>
    </row>
    <row r="379" spans="3:36" ht="23.25" customHeight="1" x14ac:dyDescent="0.25"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12"/>
    </row>
    <row r="380" spans="3:36" ht="23.25" customHeight="1" x14ac:dyDescent="0.25"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12"/>
    </row>
    <row r="381" spans="3:36" ht="23.25" customHeight="1" x14ac:dyDescent="0.25"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12"/>
    </row>
    <row r="382" spans="3:36" ht="23.25" customHeight="1" x14ac:dyDescent="0.25"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12"/>
    </row>
    <row r="383" spans="3:36" ht="23.25" customHeight="1" x14ac:dyDescent="0.25"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12"/>
    </row>
    <row r="384" spans="3:36" ht="23.25" customHeight="1" x14ac:dyDescent="0.25"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12"/>
    </row>
    <row r="385" spans="3:36" ht="23.25" customHeight="1" x14ac:dyDescent="0.25"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12"/>
    </row>
    <row r="386" spans="3:36" ht="23.25" customHeight="1" x14ac:dyDescent="0.25"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12"/>
    </row>
    <row r="387" spans="3:36" ht="23.25" customHeight="1" x14ac:dyDescent="0.25"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12"/>
    </row>
    <row r="388" spans="3:36" ht="23.25" customHeight="1" x14ac:dyDescent="0.25"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12"/>
    </row>
    <row r="389" spans="3:36" ht="23.25" customHeight="1" x14ac:dyDescent="0.25"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12"/>
    </row>
    <row r="390" spans="3:36" ht="23.25" customHeight="1" x14ac:dyDescent="0.25"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12"/>
    </row>
    <row r="391" spans="3:36" ht="23.25" customHeight="1" x14ac:dyDescent="0.25"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12"/>
    </row>
    <row r="392" spans="3:36" ht="23.25" customHeight="1" x14ac:dyDescent="0.25"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12"/>
    </row>
    <row r="393" spans="3:36" ht="23.25" customHeight="1" x14ac:dyDescent="0.25"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12"/>
    </row>
    <row r="394" spans="3:36" ht="23.25" customHeight="1" x14ac:dyDescent="0.25"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12"/>
    </row>
    <row r="395" spans="3:36" ht="23.25" customHeight="1" x14ac:dyDescent="0.25"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12"/>
    </row>
    <row r="396" spans="3:36" ht="23.25" customHeight="1" x14ac:dyDescent="0.25"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12"/>
    </row>
    <row r="397" spans="3:36" ht="23.25" customHeight="1" x14ac:dyDescent="0.25"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12"/>
    </row>
    <row r="398" spans="3:36" ht="23.25" customHeight="1" x14ac:dyDescent="0.25"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12"/>
    </row>
    <row r="399" spans="3:36" ht="23.25" customHeight="1" x14ac:dyDescent="0.25"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12"/>
    </row>
    <row r="400" spans="3:36" ht="23.25" customHeight="1" x14ac:dyDescent="0.25"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12"/>
    </row>
    <row r="401" spans="3:36" ht="23.25" customHeight="1" x14ac:dyDescent="0.25"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12"/>
    </row>
    <row r="402" spans="3:36" ht="23.25" customHeight="1" x14ac:dyDescent="0.25"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12"/>
    </row>
    <row r="403" spans="3:36" ht="23.25" customHeight="1" x14ac:dyDescent="0.25"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12"/>
    </row>
    <row r="404" spans="3:36" ht="23.25" customHeight="1" x14ac:dyDescent="0.25"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12"/>
    </row>
    <row r="405" spans="3:36" ht="23.25" customHeight="1" x14ac:dyDescent="0.25"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12"/>
    </row>
    <row r="406" spans="3:36" ht="23.25" customHeight="1" x14ac:dyDescent="0.25"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12"/>
    </row>
    <row r="407" spans="3:36" ht="23.25" customHeight="1" x14ac:dyDescent="0.25"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12"/>
    </row>
    <row r="408" spans="3:36" ht="23.25" customHeight="1" x14ac:dyDescent="0.25"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12"/>
    </row>
    <row r="409" spans="3:36" ht="23.25" customHeight="1" x14ac:dyDescent="0.25"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12"/>
    </row>
    <row r="410" spans="3:36" ht="23.25" customHeight="1" x14ac:dyDescent="0.25"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12"/>
    </row>
    <row r="411" spans="3:36" ht="23.25" customHeight="1" x14ac:dyDescent="0.25"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12"/>
    </row>
    <row r="412" spans="3:36" ht="23.25" customHeight="1" x14ac:dyDescent="0.25"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12"/>
    </row>
    <row r="413" spans="3:36" ht="23.25" customHeight="1" x14ac:dyDescent="0.25"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12"/>
    </row>
    <row r="414" spans="3:36" ht="23.25" customHeight="1" x14ac:dyDescent="0.25"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12"/>
    </row>
    <row r="415" spans="3:36" ht="23.25" customHeight="1" x14ac:dyDescent="0.25"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12"/>
    </row>
    <row r="416" spans="3:36" ht="23.25" customHeight="1" x14ac:dyDescent="0.25"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12"/>
    </row>
    <row r="417" spans="3:36" ht="23.25" customHeight="1" x14ac:dyDescent="0.25"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12"/>
    </row>
    <row r="418" spans="3:36" ht="23.25" customHeight="1" x14ac:dyDescent="0.25"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12"/>
    </row>
    <row r="419" spans="3:36" ht="23.25" customHeight="1" x14ac:dyDescent="0.25"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12"/>
    </row>
    <row r="420" spans="3:36" ht="23.25" customHeight="1" x14ac:dyDescent="0.25"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12"/>
    </row>
    <row r="421" spans="3:36" ht="23.25" customHeight="1" x14ac:dyDescent="0.25"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12"/>
    </row>
    <row r="422" spans="3:36" ht="23.25" customHeight="1" x14ac:dyDescent="0.25"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12"/>
    </row>
    <row r="423" spans="3:36" ht="23.25" customHeight="1" x14ac:dyDescent="0.25"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12"/>
    </row>
    <row r="424" spans="3:36" ht="23.25" customHeight="1" x14ac:dyDescent="0.25"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12"/>
    </row>
    <row r="425" spans="3:36" ht="23.25" customHeight="1" x14ac:dyDescent="0.25"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12"/>
    </row>
    <row r="426" spans="3:36" ht="23.25" customHeight="1" x14ac:dyDescent="0.25"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12"/>
    </row>
    <row r="427" spans="3:36" ht="23.25" customHeight="1" x14ac:dyDescent="0.25"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12"/>
    </row>
    <row r="428" spans="3:36" ht="23.25" customHeight="1" x14ac:dyDescent="0.25"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12"/>
    </row>
    <row r="429" spans="3:36" ht="23.25" customHeight="1" x14ac:dyDescent="0.25"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12"/>
    </row>
    <row r="430" spans="3:36" ht="23.25" customHeight="1" x14ac:dyDescent="0.25"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12"/>
    </row>
    <row r="431" spans="3:36" ht="23.25" customHeight="1" x14ac:dyDescent="0.25"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12"/>
    </row>
    <row r="432" spans="3:36" ht="23.25" customHeight="1" x14ac:dyDescent="0.25"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12"/>
    </row>
    <row r="433" spans="3:36" ht="23.25" customHeight="1" x14ac:dyDescent="0.25"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12"/>
    </row>
    <row r="434" spans="3:36" ht="23.25" customHeight="1" x14ac:dyDescent="0.25"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12"/>
    </row>
    <row r="435" spans="3:36" ht="23.25" customHeight="1" x14ac:dyDescent="0.25"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12"/>
    </row>
    <row r="436" spans="3:36" ht="23.25" customHeight="1" x14ac:dyDescent="0.25"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12"/>
    </row>
    <row r="437" spans="3:36" ht="23.25" customHeight="1" x14ac:dyDescent="0.25"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12"/>
    </row>
    <row r="438" spans="3:36" ht="23.25" customHeight="1" x14ac:dyDescent="0.25"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12"/>
    </row>
    <row r="439" spans="3:36" ht="23.25" customHeight="1" x14ac:dyDescent="0.25"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12"/>
    </row>
    <row r="440" spans="3:36" ht="23.25" customHeight="1" x14ac:dyDescent="0.25"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12"/>
    </row>
    <row r="441" spans="3:36" ht="23.25" customHeight="1" x14ac:dyDescent="0.25"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12"/>
    </row>
    <row r="442" spans="3:36" ht="23.25" customHeight="1" x14ac:dyDescent="0.25"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12"/>
    </row>
    <row r="443" spans="3:36" ht="23.25" customHeight="1" x14ac:dyDescent="0.25"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12"/>
    </row>
    <row r="444" spans="3:36" ht="23.25" customHeight="1" x14ac:dyDescent="0.25"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12"/>
    </row>
    <row r="445" spans="3:36" ht="23.25" customHeight="1" x14ac:dyDescent="0.25"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12"/>
    </row>
    <row r="446" spans="3:36" ht="23.25" customHeight="1" x14ac:dyDescent="0.25"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12"/>
    </row>
    <row r="447" spans="3:36" ht="23.25" customHeight="1" x14ac:dyDescent="0.25"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12"/>
    </row>
    <row r="448" spans="3:36" ht="23.25" customHeight="1" x14ac:dyDescent="0.25"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12"/>
    </row>
    <row r="449" spans="3:36" ht="23.25" customHeight="1" x14ac:dyDescent="0.25"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12"/>
    </row>
    <row r="450" spans="3:36" ht="23.25" customHeight="1" x14ac:dyDescent="0.25"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12"/>
    </row>
    <row r="451" spans="3:36" ht="23.25" customHeight="1" x14ac:dyDescent="0.25"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12"/>
    </row>
    <row r="452" spans="3:36" ht="23.25" customHeight="1" x14ac:dyDescent="0.25"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12"/>
    </row>
    <row r="453" spans="3:36" ht="23.25" customHeight="1" x14ac:dyDescent="0.25"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12"/>
    </row>
    <row r="454" spans="3:36" ht="23.25" customHeight="1" x14ac:dyDescent="0.25"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12"/>
    </row>
    <row r="455" spans="3:36" ht="23.25" customHeight="1" x14ac:dyDescent="0.25"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12"/>
    </row>
    <row r="456" spans="3:36" ht="23.25" customHeight="1" x14ac:dyDescent="0.25"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12"/>
    </row>
    <row r="457" spans="3:36" ht="23.25" customHeight="1" x14ac:dyDescent="0.25"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12"/>
    </row>
    <row r="458" spans="3:36" ht="23.25" customHeight="1" x14ac:dyDescent="0.25"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12"/>
    </row>
    <row r="459" spans="3:36" ht="23.25" customHeight="1" x14ac:dyDescent="0.25"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12"/>
    </row>
    <row r="460" spans="3:36" ht="23.25" customHeight="1" x14ac:dyDescent="0.25"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12"/>
    </row>
    <row r="461" spans="3:36" ht="23.25" customHeight="1" x14ac:dyDescent="0.25"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12"/>
    </row>
    <row r="462" spans="3:36" ht="23.25" customHeight="1" x14ac:dyDescent="0.25"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12"/>
    </row>
    <row r="463" spans="3:36" ht="23.25" customHeight="1" x14ac:dyDescent="0.25"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12"/>
    </row>
    <row r="464" spans="3:36" ht="23.25" customHeight="1" x14ac:dyDescent="0.25"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12"/>
    </row>
    <row r="465" spans="3:36" ht="23.25" customHeight="1" x14ac:dyDescent="0.25"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12"/>
    </row>
    <row r="466" spans="3:36" ht="23.25" customHeight="1" x14ac:dyDescent="0.25"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12"/>
    </row>
    <row r="467" spans="3:36" ht="23.25" customHeight="1" x14ac:dyDescent="0.25"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12"/>
    </row>
    <row r="468" spans="3:36" ht="23.25" customHeight="1" x14ac:dyDescent="0.25"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12"/>
    </row>
    <row r="469" spans="3:36" ht="23.25" customHeight="1" x14ac:dyDescent="0.25"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12"/>
    </row>
    <row r="470" spans="3:36" ht="23.25" customHeight="1" x14ac:dyDescent="0.25"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12"/>
    </row>
    <row r="471" spans="3:36" ht="23.25" customHeight="1" x14ac:dyDescent="0.25"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12"/>
    </row>
    <row r="472" spans="3:36" ht="23.25" customHeight="1" x14ac:dyDescent="0.25"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12"/>
    </row>
    <row r="473" spans="3:36" ht="23.25" customHeight="1" x14ac:dyDescent="0.25"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12"/>
    </row>
    <row r="474" spans="3:36" ht="23.25" customHeight="1" x14ac:dyDescent="0.25"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12"/>
    </row>
    <row r="475" spans="3:36" ht="23.25" customHeight="1" x14ac:dyDescent="0.25"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12"/>
    </row>
    <row r="476" spans="3:36" ht="23.25" customHeight="1" x14ac:dyDescent="0.25"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12"/>
    </row>
    <row r="477" spans="3:36" ht="23.25" customHeight="1" x14ac:dyDescent="0.25"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12"/>
    </row>
    <row r="478" spans="3:36" ht="23.25" customHeight="1" x14ac:dyDescent="0.25"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12"/>
    </row>
    <row r="479" spans="3:36" ht="23.25" customHeight="1" x14ac:dyDescent="0.25"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12"/>
    </row>
    <row r="480" spans="3:36" ht="23.25" customHeight="1" x14ac:dyDescent="0.25"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12"/>
    </row>
    <row r="481" spans="3:36" ht="23.25" customHeight="1" x14ac:dyDescent="0.25"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12"/>
    </row>
    <row r="482" spans="3:36" ht="23.25" customHeight="1" x14ac:dyDescent="0.25"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12"/>
    </row>
    <row r="483" spans="3:36" ht="23.25" customHeight="1" x14ac:dyDescent="0.25"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12"/>
    </row>
  </sheetData>
  <mergeCells count="9">
    <mergeCell ref="A33:B33"/>
    <mergeCell ref="A34:B34"/>
    <mergeCell ref="A35:B35"/>
    <mergeCell ref="A1:AJ1"/>
    <mergeCell ref="A2:AJ2"/>
    <mergeCell ref="A3:A4"/>
    <mergeCell ref="B3:B4"/>
    <mergeCell ref="C3:AC3"/>
    <mergeCell ref="AE3:AF3"/>
  </mergeCells>
  <pageMargins left="0.11811023622047245" right="0.19685039370078741" top="0.13" bottom="0.15748031496062992" header="0.13" footer="0.11811023622047245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3"/>
  <sheetViews>
    <sheetView topLeftCell="A25" workbookViewId="0">
      <selection activeCell="D34" sqref="D34"/>
    </sheetView>
  </sheetViews>
  <sheetFormatPr defaultRowHeight="23.25" customHeight="1" x14ac:dyDescent="0.25"/>
  <cols>
    <col min="1" max="1" width="4.5" style="4" customWidth="1"/>
    <col min="2" max="2" width="17.375" style="15" customWidth="1"/>
    <col min="3" max="31" width="3.25" style="4" customWidth="1"/>
    <col min="32" max="32" width="3.875" style="4" customWidth="1"/>
    <col min="33" max="35" width="3.25" style="4" customWidth="1"/>
    <col min="36" max="36" width="6.125" style="42" customWidth="1"/>
    <col min="37" max="37" width="3.375" style="7" customWidth="1"/>
    <col min="38" max="16384" width="9" style="7"/>
  </cols>
  <sheetData>
    <row r="1" spans="1:36" s="42" customFormat="1" ht="14.25" customHeight="1" x14ac:dyDescent="0.25">
      <c r="A1" s="72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</row>
    <row r="2" spans="1:36" s="39" customFormat="1" ht="18" customHeight="1" x14ac:dyDescent="0.25">
      <c r="A2" s="72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</row>
    <row r="3" spans="1:36" ht="19.5" customHeight="1" x14ac:dyDescent="0.25">
      <c r="A3" s="74" t="s">
        <v>0</v>
      </c>
      <c r="B3" s="74" t="s">
        <v>1</v>
      </c>
      <c r="C3" s="77" t="s">
        <v>17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17" t="s">
        <v>2</v>
      </c>
      <c r="AE3" s="78" t="s">
        <v>22</v>
      </c>
      <c r="AF3" s="79"/>
      <c r="AG3" s="41" t="s">
        <v>2</v>
      </c>
      <c r="AH3" s="43"/>
      <c r="AI3" s="41" t="s">
        <v>2</v>
      </c>
      <c r="AJ3" s="49" t="s">
        <v>3</v>
      </c>
    </row>
    <row r="4" spans="1:36" ht="19.5" customHeight="1" x14ac:dyDescent="0.25">
      <c r="A4" s="76"/>
      <c r="B4" s="75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>
        <v>13</v>
      </c>
      <c r="P4" s="38">
        <v>14</v>
      </c>
      <c r="Q4" s="38">
        <v>15</v>
      </c>
      <c r="R4" s="38">
        <v>16</v>
      </c>
      <c r="S4" s="38">
        <v>17</v>
      </c>
      <c r="T4" s="38">
        <v>18</v>
      </c>
      <c r="U4" s="38">
        <v>19</v>
      </c>
      <c r="V4" s="38">
        <v>20</v>
      </c>
      <c r="W4" s="38">
        <v>21</v>
      </c>
      <c r="X4" s="38">
        <v>22</v>
      </c>
      <c r="Y4" s="38">
        <v>23</v>
      </c>
      <c r="Z4" s="38">
        <v>24</v>
      </c>
      <c r="AA4" s="38">
        <v>25</v>
      </c>
      <c r="AB4" s="38">
        <v>26</v>
      </c>
      <c r="AC4" s="38">
        <v>27</v>
      </c>
      <c r="AD4" s="19" t="s">
        <v>13</v>
      </c>
      <c r="AE4" s="38">
        <v>28</v>
      </c>
      <c r="AF4" s="38">
        <v>29</v>
      </c>
      <c r="AG4" s="9" t="s">
        <v>23</v>
      </c>
      <c r="AH4" s="38">
        <v>30</v>
      </c>
      <c r="AI4" s="9" t="s">
        <v>23</v>
      </c>
      <c r="AJ4" s="9" t="s">
        <v>12</v>
      </c>
    </row>
    <row r="5" spans="1:36" ht="16.5" customHeight="1" x14ac:dyDescent="0.25">
      <c r="A5" s="40">
        <v>1</v>
      </c>
      <c r="B5" s="47" t="str">
        <f>ด้านภาษา!B5</f>
        <v>เด็กชายศิริยุตต์  มั่งคั่ง</v>
      </c>
      <c r="C5" s="21">
        <v>1</v>
      </c>
      <c r="D5" s="21">
        <v>0</v>
      </c>
      <c r="E5" s="21">
        <v>1</v>
      </c>
      <c r="F5" s="21">
        <v>0</v>
      </c>
      <c r="G5" s="21">
        <v>1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1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1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1</v>
      </c>
      <c r="AB5" s="21">
        <v>0</v>
      </c>
      <c r="AC5" s="21">
        <v>0</v>
      </c>
      <c r="AD5" s="58">
        <f>SUM(C5:AC5)</f>
        <v>6</v>
      </c>
      <c r="AE5" s="22">
        <v>1</v>
      </c>
      <c r="AF5" s="22">
        <v>1</v>
      </c>
      <c r="AG5" s="59">
        <f>SUM(AE5:AF5)</f>
        <v>2</v>
      </c>
      <c r="AH5" s="22">
        <v>1</v>
      </c>
      <c r="AI5" s="59">
        <f>SUM(AH5)</f>
        <v>1</v>
      </c>
      <c r="AJ5" s="10">
        <f>AD5+AG5+AI5</f>
        <v>9</v>
      </c>
    </row>
    <row r="6" spans="1:36" ht="16.5" customHeight="1" x14ac:dyDescent="0.25">
      <c r="A6" s="38">
        <v>2</v>
      </c>
      <c r="B6" s="47" t="str">
        <f>ด้านภาษา!B6</f>
        <v>เด็กชายนิธิกร  นาคแก้ว</v>
      </c>
      <c r="C6" s="21">
        <v>1</v>
      </c>
      <c r="D6" s="21">
        <v>0</v>
      </c>
      <c r="E6" s="21">
        <v>0</v>
      </c>
      <c r="F6" s="21">
        <v>0</v>
      </c>
      <c r="G6" s="21">
        <v>1</v>
      </c>
      <c r="H6" s="21">
        <v>0</v>
      </c>
      <c r="I6" s="21">
        <v>0</v>
      </c>
      <c r="J6" s="21">
        <v>1</v>
      </c>
      <c r="K6" s="21">
        <v>0</v>
      </c>
      <c r="L6" s="21">
        <v>0</v>
      </c>
      <c r="M6" s="21">
        <v>1</v>
      </c>
      <c r="N6" s="21">
        <v>0</v>
      </c>
      <c r="O6" s="21">
        <v>1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1</v>
      </c>
      <c r="V6" s="21">
        <v>0</v>
      </c>
      <c r="W6" s="21">
        <v>0</v>
      </c>
      <c r="X6" s="21">
        <v>0</v>
      </c>
      <c r="Y6" s="21">
        <v>0</v>
      </c>
      <c r="Z6" s="21">
        <v>1</v>
      </c>
      <c r="AA6" s="21">
        <v>0</v>
      </c>
      <c r="AB6" s="21">
        <v>0</v>
      </c>
      <c r="AC6" s="21">
        <v>1</v>
      </c>
      <c r="AD6" s="58">
        <f t="shared" ref="AD6:AD32" si="0">SUM(C6:AC6)</f>
        <v>8</v>
      </c>
      <c r="AE6" s="22">
        <v>1</v>
      </c>
      <c r="AF6" s="22">
        <v>1</v>
      </c>
      <c r="AG6" s="59">
        <f t="shared" ref="AG6:AG32" si="1">SUM(AE6:AF6)</f>
        <v>2</v>
      </c>
      <c r="AH6" s="22">
        <v>2</v>
      </c>
      <c r="AI6" s="59">
        <f t="shared" ref="AI6:AI32" si="2">SUM(AH6)</f>
        <v>2</v>
      </c>
      <c r="AJ6" s="10">
        <f t="shared" ref="AJ6:AJ32" si="3">AD6+AG6+AI6</f>
        <v>12</v>
      </c>
    </row>
    <row r="7" spans="1:36" ht="16.5" customHeight="1" x14ac:dyDescent="0.25">
      <c r="A7" s="38">
        <v>3</v>
      </c>
      <c r="B7" s="47" t="str">
        <f>ด้านภาษา!B7</f>
        <v>เด็กชายจักรพรรดิ์  สามแสง</v>
      </c>
      <c r="C7" s="21">
        <v>1</v>
      </c>
      <c r="D7" s="21">
        <v>0</v>
      </c>
      <c r="E7" s="21">
        <v>0</v>
      </c>
      <c r="F7" s="21">
        <v>1</v>
      </c>
      <c r="G7" s="21">
        <v>1</v>
      </c>
      <c r="H7" s="21">
        <v>0</v>
      </c>
      <c r="I7" s="21">
        <v>1</v>
      </c>
      <c r="J7" s="21">
        <v>1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1</v>
      </c>
      <c r="Q7" s="21">
        <v>0</v>
      </c>
      <c r="R7" s="21">
        <v>1</v>
      </c>
      <c r="S7" s="21">
        <v>0</v>
      </c>
      <c r="T7" s="21">
        <v>0</v>
      </c>
      <c r="U7" s="21">
        <v>1</v>
      </c>
      <c r="V7" s="21">
        <v>0</v>
      </c>
      <c r="W7" s="21">
        <v>0</v>
      </c>
      <c r="X7" s="21">
        <v>0</v>
      </c>
      <c r="Y7" s="21">
        <v>1</v>
      </c>
      <c r="Z7" s="21">
        <v>0</v>
      </c>
      <c r="AA7" s="21">
        <v>0</v>
      </c>
      <c r="AB7" s="21">
        <v>0</v>
      </c>
      <c r="AC7" s="21">
        <v>0</v>
      </c>
      <c r="AD7" s="58">
        <f t="shared" si="0"/>
        <v>9</v>
      </c>
      <c r="AE7" s="21">
        <v>1</v>
      </c>
      <c r="AF7" s="21">
        <v>1</v>
      </c>
      <c r="AG7" s="59">
        <f t="shared" si="1"/>
        <v>2</v>
      </c>
      <c r="AH7" s="22">
        <v>4</v>
      </c>
      <c r="AI7" s="59">
        <f t="shared" si="2"/>
        <v>4</v>
      </c>
      <c r="AJ7" s="10">
        <f t="shared" si="3"/>
        <v>15</v>
      </c>
    </row>
    <row r="8" spans="1:36" ht="16.5" customHeight="1" x14ac:dyDescent="0.25">
      <c r="A8" s="40">
        <v>4</v>
      </c>
      <c r="B8" s="47" t="str">
        <f>ด้านภาษา!B8</f>
        <v>เด็กชายกันทรากร  สมสอาด</v>
      </c>
      <c r="C8" s="21">
        <v>0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  <c r="I8" s="21">
        <v>0</v>
      </c>
      <c r="J8" s="21">
        <v>1</v>
      </c>
      <c r="K8" s="21">
        <v>1</v>
      </c>
      <c r="L8" s="21">
        <v>0</v>
      </c>
      <c r="M8" s="21">
        <v>1</v>
      </c>
      <c r="N8" s="21">
        <v>1</v>
      </c>
      <c r="O8" s="21">
        <v>1</v>
      </c>
      <c r="P8" s="21">
        <v>0</v>
      </c>
      <c r="Q8" s="21">
        <v>0</v>
      </c>
      <c r="R8" s="21">
        <v>1</v>
      </c>
      <c r="S8" s="21">
        <v>1</v>
      </c>
      <c r="T8" s="21">
        <v>1</v>
      </c>
      <c r="U8" s="21">
        <v>0</v>
      </c>
      <c r="V8" s="21">
        <v>1</v>
      </c>
      <c r="W8" s="21">
        <v>1</v>
      </c>
      <c r="X8" s="21">
        <v>0</v>
      </c>
      <c r="Y8" s="21">
        <v>1</v>
      </c>
      <c r="Z8" s="21">
        <v>1</v>
      </c>
      <c r="AA8" s="21">
        <v>0</v>
      </c>
      <c r="AB8" s="21">
        <v>1</v>
      </c>
      <c r="AC8" s="21">
        <v>1</v>
      </c>
      <c r="AD8" s="58">
        <f t="shared" si="0"/>
        <v>19</v>
      </c>
      <c r="AE8" s="21">
        <v>2</v>
      </c>
      <c r="AF8" s="21">
        <v>2</v>
      </c>
      <c r="AG8" s="59">
        <f t="shared" si="1"/>
        <v>4</v>
      </c>
      <c r="AH8" s="21">
        <v>4</v>
      </c>
      <c r="AI8" s="59">
        <f t="shared" si="2"/>
        <v>4</v>
      </c>
      <c r="AJ8" s="10">
        <f t="shared" si="3"/>
        <v>27</v>
      </c>
    </row>
    <row r="9" spans="1:36" ht="16.5" customHeight="1" x14ac:dyDescent="0.25">
      <c r="A9" s="38">
        <v>5</v>
      </c>
      <c r="B9" s="47" t="str">
        <f>ด้านภาษา!B9</f>
        <v>เด็กชายนวพล    ทองพันธ์</v>
      </c>
      <c r="C9" s="21">
        <v>0</v>
      </c>
      <c r="D9" s="21">
        <v>1</v>
      </c>
      <c r="E9" s="21">
        <v>0</v>
      </c>
      <c r="F9" s="21">
        <v>0</v>
      </c>
      <c r="G9" s="21">
        <v>0</v>
      </c>
      <c r="H9" s="21">
        <v>1</v>
      </c>
      <c r="I9" s="21">
        <v>0</v>
      </c>
      <c r="J9" s="21">
        <v>1</v>
      </c>
      <c r="K9" s="21">
        <v>0</v>
      </c>
      <c r="L9" s="21">
        <v>1</v>
      </c>
      <c r="M9" s="21">
        <v>0</v>
      </c>
      <c r="N9" s="21">
        <v>0</v>
      </c>
      <c r="O9" s="21">
        <v>1</v>
      </c>
      <c r="P9" s="21">
        <v>0</v>
      </c>
      <c r="Q9" s="21">
        <v>0</v>
      </c>
      <c r="R9" s="21">
        <v>0</v>
      </c>
      <c r="S9" s="21">
        <v>1</v>
      </c>
      <c r="T9" s="21">
        <v>0</v>
      </c>
      <c r="U9" s="21">
        <v>0</v>
      </c>
      <c r="V9" s="21">
        <v>0</v>
      </c>
      <c r="W9" s="21">
        <v>1</v>
      </c>
      <c r="X9" s="21">
        <v>0</v>
      </c>
      <c r="Y9" s="21">
        <v>1</v>
      </c>
      <c r="Z9" s="21">
        <v>0</v>
      </c>
      <c r="AA9" s="21">
        <v>0</v>
      </c>
      <c r="AB9" s="21">
        <v>1</v>
      </c>
      <c r="AC9" s="21">
        <v>0</v>
      </c>
      <c r="AD9" s="58">
        <f t="shared" si="0"/>
        <v>9</v>
      </c>
      <c r="AE9" s="21">
        <v>2</v>
      </c>
      <c r="AF9" s="21">
        <v>2</v>
      </c>
      <c r="AG9" s="59">
        <f t="shared" si="1"/>
        <v>4</v>
      </c>
      <c r="AH9" s="21">
        <v>0</v>
      </c>
      <c r="AI9" s="59">
        <f t="shared" si="2"/>
        <v>0</v>
      </c>
      <c r="AJ9" s="10">
        <f t="shared" si="3"/>
        <v>13</v>
      </c>
    </row>
    <row r="10" spans="1:36" ht="16.5" customHeight="1" x14ac:dyDescent="0.25">
      <c r="A10" s="38">
        <v>6</v>
      </c>
      <c r="B10" s="47" t="str">
        <f>ด้านภาษา!B10</f>
        <v>เด็กชายชานน      ชูกะนันท์</v>
      </c>
      <c r="C10" s="21">
        <v>0</v>
      </c>
      <c r="D10" s="21">
        <v>0</v>
      </c>
      <c r="E10" s="21">
        <v>1</v>
      </c>
      <c r="F10" s="21">
        <v>0</v>
      </c>
      <c r="G10" s="21">
        <v>1</v>
      </c>
      <c r="H10" s="21">
        <v>0</v>
      </c>
      <c r="I10" s="21">
        <v>1</v>
      </c>
      <c r="J10" s="21">
        <v>0</v>
      </c>
      <c r="K10" s="21">
        <v>1</v>
      </c>
      <c r="L10" s="21">
        <v>0</v>
      </c>
      <c r="M10" s="21">
        <v>1</v>
      </c>
      <c r="N10" s="21">
        <v>0</v>
      </c>
      <c r="O10" s="21">
        <v>0</v>
      </c>
      <c r="P10" s="21">
        <v>1</v>
      </c>
      <c r="Q10" s="21">
        <v>0</v>
      </c>
      <c r="R10" s="21">
        <v>0</v>
      </c>
      <c r="S10" s="21">
        <v>0</v>
      </c>
      <c r="T10" s="21">
        <v>1</v>
      </c>
      <c r="U10" s="21">
        <v>0</v>
      </c>
      <c r="V10" s="21">
        <v>0</v>
      </c>
      <c r="W10" s="21">
        <v>0</v>
      </c>
      <c r="X10" s="21">
        <v>1</v>
      </c>
      <c r="Y10" s="21">
        <v>0</v>
      </c>
      <c r="Z10" s="21">
        <v>1</v>
      </c>
      <c r="AA10" s="21">
        <v>0</v>
      </c>
      <c r="AB10" s="21">
        <v>0</v>
      </c>
      <c r="AC10" s="21">
        <v>1</v>
      </c>
      <c r="AD10" s="58">
        <f t="shared" si="0"/>
        <v>10</v>
      </c>
      <c r="AE10" s="21">
        <v>2</v>
      </c>
      <c r="AF10" s="21">
        <v>2</v>
      </c>
      <c r="AG10" s="59">
        <f t="shared" si="1"/>
        <v>4</v>
      </c>
      <c r="AH10" s="22">
        <v>1</v>
      </c>
      <c r="AI10" s="59">
        <f t="shared" si="2"/>
        <v>1</v>
      </c>
      <c r="AJ10" s="10">
        <f t="shared" si="3"/>
        <v>15</v>
      </c>
    </row>
    <row r="11" spans="1:36" ht="16.5" customHeight="1" x14ac:dyDescent="0.25">
      <c r="A11" s="40">
        <v>7</v>
      </c>
      <c r="B11" s="47" t="str">
        <f>ด้านภาษา!B11</f>
        <v>เด็กชายวีรพงศ์    พัวะชุมพล</v>
      </c>
      <c r="C11" s="21">
        <v>1</v>
      </c>
      <c r="D11" s="21">
        <v>0</v>
      </c>
      <c r="E11" s="21">
        <v>0</v>
      </c>
      <c r="F11" s="21">
        <v>0</v>
      </c>
      <c r="G11" s="21">
        <v>0</v>
      </c>
      <c r="H11" s="21">
        <v>1</v>
      </c>
      <c r="I11" s="21">
        <v>0</v>
      </c>
      <c r="J11" s="21">
        <v>0</v>
      </c>
      <c r="K11" s="21">
        <v>0</v>
      </c>
      <c r="L11" s="21">
        <v>1</v>
      </c>
      <c r="M11" s="21">
        <v>0</v>
      </c>
      <c r="N11" s="21">
        <v>0</v>
      </c>
      <c r="O11" s="21">
        <v>1</v>
      </c>
      <c r="P11" s="21">
        <v>0</v>
      </c>
      <c r="Q11" s="21">
        <v>0</v>
      </c>
      <c r="R11" s="21">
        <v>0</v>
      </c>
      <c r="S11" s="21">
        <v>1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1</v>
      </c>
      <c r="AA11" s="21">
        <v>0</v>
      </c>
      <c r="AB11" s="21">
        <v>0</v>
      </c>
      <c r="AC11" s="21">
        <v>0</v>
      </c>
      <c r="AD11" s="58">
        <f t="shared" si="0"/>
        <v>6</v>
      </c>
      <c r="AE11" s="21">
        <v>1</v>
      </c>
      <c r="AF11" s="21">
        <v>0</v>
      </c>
      <c r="AG11" s="59">
        <f t="shared" si="1"/>
        <v>1</v>
      </c>
      <c r="AH11" s="21">
        <v>1</v>
      </c>
      <c r="AI11" s="59">
        <f t="shared" si="2"/>
        <v>1</v>
      </c>
      <c r="AJ11" s="10">
        <f t="shared" si="3"/>
        <v>8</v>
      </c>
    </row>
    <row r="12" spans="1:36" ht="16.5" customHeight="1" x14ac:dyDescent="0.25">
      <c r="A12" s="38">
        <v>8</v>
      </c>
      <c r="B12" s="47" t="str">
        <f>ด้านภาษา!B12</f>
        <v>เด็กหญิงสุดารัตน์  สีวิหัสไทย</v>
      </c>
      <c r="C12" s="21">
        <v>0</v>
      </c>
      <c r="D12" s="21">
        <v>1</v>
      </c>
      <c r="E12" s="21">
        <v>0</v>
      </c>
      <c r="F12" s="21">
        <v>1</v>
      </c>
      <c r="G12" s="21">
        <v>0</v>
      </c>
      <c r="H12" s="21">
        <v>0</v>
      </c>
      <c r="I12" s="21">
        <v>0</v>
      </c>
      <c r="J12" s="21">
        <v>0</v>
      </c>
      <c r="K12" s="21">
        <v>1</v>
      </c>
      <c r="L12" s="21">
        <v>0</v>
      </c>
      <c r="M12" s="21">
        <v>0</v>
      </c>
      <c r="N12" s="21">
        <v>0</v>
      </c>
      <c r="O12" s="21">
        <v>0</v>
      </c>
      <c r="P12" s="21">
        <v>1</v>
      </c>
      <c r="Q12" s="21">
        <v>0</v>
      </c>
      <c r="R12" s="21">
        <v>0</v>
      </c>
      <c r="S12" s="21">
        <v>1</v>
      </c>
      <c r="T12" s="21">
        <v>0</v>
      </c>
      <c r="U12" s="21">
        <v>1</v>
      </c>
      <c r="V12" s="21">
        <v>0</v>
      </c>
      <c r="W12" s="21">
        <v>0</v>
      </c>
      <c r="X12" s="21">
        <v>1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58">
        <f t="shared" si="0"/>
        <v>7</v>
      </c>
      <c r="AE12" s="22">
        <v>2</v>
      </c>
      <c r="AF12" s="22">
        <v>2</v>
      </c>
      <c r="AG12" s="59">
        <f t="shared" si="1"/>
        <v>4</v>
      </c>
      <c r="AH12" s="22">
        <v>2</v>
      </c>
      <c r="AI12" s="59">
        <f t="shared" si="2"/>
        <v>2</v>
      </c>
      <c r="AJ12" s="10">
        <f t="shared" si="3"/>
        <v>13</v>
      </c>
    </row>
    <row r="13" spans="1:36" ht="16.5" customHeight="1" x14ac:dyDescent="0.25">
      <c r="A13" s="38">
        <v>9</v>
      </c>
      <c r="B13" s="47" t="str">
        <f>ด้านภาษา!B13</f>
        <v>เด็กหญิงเพ็ญพิชชา  ตันตระกูล</v>
      </c>
      <c r="C13" s="21">
        <v>1</v>
      </c>
      <c r="D13" s="22">
        <v>1</v>
      </c>
      <c r="E13" s="21">
        <v>0</v>
      </c>
      <c r="F13" s="21">
        <v>1</v>
      </c>
      <c r="G13" s="21">
        <v>0</v>
      </c>
      <c r="H13" s="22">
        <v>1</v>
      </c>
      <c r="I13" s="21">
        <v>0</v>
      </c>
      <c r="J13" s="21">
        <v>1</v>
      </c>
      <c r="K13" s="21">
        <v>1</v>
      </c>
      <c r="L13" s="21">
        <v>1</v>
      </c>
      <c r="M13" s="22">
        <v>0</v>
      </c>
      <c r="N13" s="22">
        <v>1</v>
      </c>
      <c r="O13" s="22">
        <v>0</v>
      </c>
      <c r="P13" s="22">
        <v>1</v>
      </c>
      <c r="Q13" s="21">
        <v>1</v>
      </c>
      <c r="R13" s="21">
        <v>1</v>
      </c>
      <c r="S13" s="21">
        <v>0</v>
      </c>
      <c r="T13" s="22">
        <v>1</v>
      </c>
      <c r="U13" s="21">
        <v>0</v>
      </c>
      <c r="V13" s="21">
        <v>0</v>
      </c>
      <c r="W13" s="22">
        <v>1</v>
      </c>
      <c r="X13" s="22">
        <v>1</v>
      </c>
      <c r="Y13" s="22">
        <v>0</v>
      </c>
      <c r="Z13" s="22">
        <v>1</v>
      </c>
      <c r="AA13" s="21">
        <v>1</v>
      </c>
      <c r="AB13" s="21">
        <v>0</v>
      </c>
      <c r="AC13" s="22">
        <v>0</v>
      </c>
      <c r="AD13" s="58">
        <f t="shared" si="0"/>
        <v>16</v>
      </c>
      <c r="AE13" s="21">
        <v>2</v>
      </c>
      <c r="AF13" s="21">
        <v>2</v>
      </c>
      <c r="AG13" s="59">
        <f t="shared" si="1"/>
        <v>4</v>
      </c>
      <c r="AH13" s="21">
        <v>4</v>
      </c>
      <c r="AI13" s="59">
        <f t="shared" si="2"/>
        <v>4</v>
      </c>
      <c r="AJ13" s="10">
        <f t="shared" si="3"/>
        <v>24</v>
      </c>
    </row>
    <row r="14" spans="1:36" ht="16.5" customHeight="1" x14ac:dyDescent="0.25">
      <c r="A14" s="40">
        <v>10</v>
      </c>
      <c r="B14" s="47" t="str">
        <f>ด้านภาษา!B14</f>
        <v>เด็กหญิงธาราภรณ์  นุชแย้ม</v>
      </c>
      <c r="C14" s="21">
        <v>1</v>
      </c>
      <c r="D14" s="21">
        <v>0</v>
      </c>
      <c r="E14" s="21">
        <v>0</v>
      </c>
      <c r="F14" s="21">
        <v>1</v>
      </c>
      <c r="G14" s="21">
        <v>1</v>
      </c>
      <c r="H14" s="21">
        <v>0</v>
      </c>
      <c r="I14" s="21">
        <v>1</v>
      </c>
      <c r="J14" s="21">
        <v>1</v>
      </c>
      <c r="K14" s="21">
        <v>1</v>
      </c>
      <c r="L14" s="21">
        <v>0</v>
      </c>
      <c r="M14" s="21">
        <v>1</v>
      </c>
      <c r="N14" s="21">
        <v>0</v>
      </c>
      <c r="O14" s="21">
        <v>1</v>
      </c>
      <c r="P14" s="21">
        <v>0</v>
      </c>
      <c r="Q14" s="21">
        <v>0</v>
      </c>
      <c r="R14" s="21">
        <v>1</v>
      </c>
      <c r="S14" s="21">
        <v>1</v>
      </c>
      <c r="T14" s="21">
        <v>0</v>
      </c>
      <c r="U14" s="21">
        <v>1</v>
      </c>
      <c r="V14" s="21">
        <v>0</v>
      </c>
      <c r="W14" s="21">
        <v>1</v>
      </c>
      <c r="X14" s="21">
        <v>0</v>
      </c>
      <c r="Y14" s="21">
        <v>1</v>
      </c>
      <c r="Z14" s="21">
        <v>0</v>
      </c>
      <c r="AA14" s="21">
        <v>1</v>
      </c>
      <c r="AB14" s="21">
        <v>0</v>
      </c>
      <c r="AC14" s="21">
        <v>1</v>
      </c>
      <c r="AD14" s="58">
        <f t="shared" si="0"/>
        <v>15</v>
      </c>
      <c r="AE14" s="21">
        <v>2</v>
      </c>
      <c r="AF14" s="21">
        <v>2</v>
      </c>
      <c r="AG14" s="59">
        <f t="shared" si="1"/>
        <v>4</v>
      </c>
      <c r="AH14" s="21">
        <v>4</v>
      </c>
      <c r="AI14" s="59">
        <f t="shared" si="2"/>
        <v>4</v>
      </c>
      <c r="AJ14" s="10">
        <f t="shared" si="3"/>
        <v>23</v>
      </c>
    </row>
    <row r="15" spans="1:36" ht="16.5" customHeight="1" x14ac:dyDescent="0.25">
      <c r="A15" s="38">
        <v>11</v>
      </c>
      <c r="B15" s="47" t="str">
        <f>ด้านภาษา!B15</f>
        <v>เด็กหญิงสุดามัย  จันทิมา</v>
      </c>
      <c r="C15" s="21">
        <v>0</v>
      </c>
      <c r="D15" s="21">
        <v>0</v>
      </c>
      <c r="E15" s="21">
        <v>0</v>
      </c>
      <c r="F15" s="21">
        <v>1</v>
      </c>
      <c r="G15" s="21">
        <v>0</v>
      </c>
      <c r="H15" s="21">
        <v>1</v>
      </c>
      <c r="I15" s="21">
        <v>0</v>
      </c>
      <c r="J15" s="21">
        <v>0</v>
      </c>
      <c r="K15" s="21">
        <v>0</v>
      </c>
      <c r="L15" s="21">
        <v>0</v>
      </c>
      <c r="M15" s="21">
        <v>1</v>
      </c>
      <c r="N15" s="21">
        <v>1</v>
      </c>
      <c r="O15" s="21">
        <v>0</v>
      </c>
      <c r="P15" s="21">
        <v>1</v>
      </c>
      <c r="Q15" s="21">
        <v>0</v>
      </c>
      <c r="R15" s="21">
        <v>1</v>
      </c>
      <c r="S15" s="21">
        <v>0</v>
      </c>
      <c r="T15" s="21">
        <v>0</v>
      </c>
      <c r="U15" s="21">
        <v>0</v>
      </c>
      <c r="V15" s="21">
        <v>0</v>
      </c>
      <c r="W15" s="21">
        <v>1</v>
      </c>
      <c r="X15" s="21">
        <v>0</v>
      </c>
      <c r="Y15" s="21">
        <v>0</v>
      </c>
      <c r="Z15" s="21">
        <v>0</v>
      </c>
      <c r="AA15" s="21">
        <v>1</v>
      </c>
      <c r="AB15" s="21">
        <v>0</v>
      </c>
      <c r="AC15" s="21">
        <v>0</v>
      </c>
      <c r="AD15" s="58">
        <f t="shared" si="0"/>
        <v>8</v>
      </c>
      <c r="AE15" s="21">
        <v>1</v>
      </c>
      <c r="AF15" s="21">
        <v>1</v>
      </c>
      <c r="AG15" s="59">
        <f t="shared" si="1"/>
        <v>2</v>
      </c>
      <c r="AH15" s="21">
        <v>2</v>
      </c>
      <c r="AI15" s="59">
        <f t="shared" si="2"/>
        <v>2</v>
      </c>
      <c r="AJ15" s="10">
        <f t="shared" si="3"/>
        <v>12</v>
      </c>
    </row>
    <row r="16" spans="1:36" ht="16.5" customHeight="1" x14ac:dyDescent="0.25">
      <c r="A16" s="38">
        <v>12</v>
      </c>
      <c r="B16" s="47" t="str">
        <f>ด้านภาษา!B16</f>
        <v>เด็กหญิงชรินธร  ชาวโพธิ์หลวง</v>
      </c>
      <c r="C16" s="21">
        <v>1</v>
      </c>
      <c r="D16" s="21">
        <v>1</v>
      </c>
      <c r="E16" s="21">
        <v>1</v>
      </c>
      <c r="F16" s="21">
        <v>1</v>
      </c>
      <c r="G16" s="22">
        <v>0</v>
      </c>
      <c r="H16" s="22">
        <v>1</v>
      </c>
      <c r="I16" s="22">
        <v>0</v>
      </c>
      <c r="J16" s="22">
        <v>0</v>
      </c>
      <c r="K16" s="22">
        <v>1</v>
      </c>
      <c r="L16" s="22">
        <v>1</v>
      </c>
      <c r="M16" s="22">
        <v>0</v>
      </c>
      <c r="N16" s="22">
        <v>1</v>
      </c>
      <c r="O16" s="22">
        <v>1</v>
      </c>
      <c r="P16" s="22">
        <v>0</v>
      </c>
      <c r="Q16" s="22">
        <v>1</v>
      </c>
      <c r="R16" s="22">
        <v>0</v>
      </c>
      <c r="S16" s="22">
        <v>1</v>
      </c>
      <c r="T16" s="22">
        <v>0</v>
      </c>
      <c r="U16" s="22">
        <v>0</v>
      </c>
      <c r="V16" s="22">
        <v>1</v>
      </c>
      <c r="W16" s="22">
        <v>0</v>
      </c>
      <c r="X16" s="22">
        <v>0</v>
      </c>
      <c r="Y16" s="22">
        <v>0</v>
      </c>
      <c r="Z16" s="22">
        <v>1</v>
      </c>
      <c r="AA16" s="22">
        <v>0</v>
      </c>
      <c r="AB16" s="22">
        <v>1</v>
      </c>
      <c r="AC16" s="22">
        <v>0</v>
      </c>
      <c r="AD16" s="58">
        <f t="shared" si="0"/>
        <v>14</v>
      </c>
      <c r="AE16" s="21">
        <v>0</v>
      </c>
      <c r="AF16" s="21">
        <v>2</v>
      </c>
      <c r="AG16" s="59">
        <f t="shared" si="1"/>
        <v>2</v>
      </c>
      <c r="AH16" s="21">
        <v>3</v>
      </c>
      <c r="AI16" s="59">
        <f t="shared" si="2"/>
        <v>3</v>
      </c>
      <c r="AJ16" s="10">
        <f t="shared" si="3"/>
        <v>19</v>
      </c>
    </row>
    <row r="17" spans="1:36" ht="16.5" customHeight="1" x14ac:dyDescent="0.25">
      <c r="A17" s="38">
        <v>13</v>
      </c>
      <c r="B17" s="47" t="str">
        <f>ด้านภาษา!B17</f>
        <v>เด็กหญิงจันทมณี  คำพึ่ง</v>
      </c>
      <c r="C17" s="21">
        <v>0</v>
      </c>
      <c r="D17" s="21">
        <v>1</v>
      </c>
      <c r="E17" s="21">
        <v>0</v>
      </c>
      <c r="F17" s="21">
        <v>1</v>
      </c>
      <c r="G17" s="21">
        <v>0</v>
      </c>
      <c r="H17" s="21">
        <v>1</v>
      </c>
      <c r="I17" s="21">
        <v>0</v>
      </c>
      <c r="J17" s="21">
        <v>1</v>
      </c>
      <c r="K17" s="21">
        <v>0</v>
      </c>
      <c r="L17" s="21">
        <v>0</v>
      </c>
      <c r="M17" s="21">
        <v>0</v>
      </c>
      <c r="N17" s="21">
        <v>1</v>
      </c>
      <c r="O17" s="21">
        <v>0</v>
      </c>
      <c r="P17" s="21">
        <v>0</v>
      </c>
      <c r="Q17" s="21">
        <v>0</v>
      </c>
      <c r="R17" s="21">
        <v>1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1</v>
      </c>
      <c r="Y17" s="21">
        <v>0</v>
      </c>
      <c r="Z17" s="21">
        <v>0</v>
      </c>
      <c r="AA17" s="21">
        <v>1</v>
      </c>
      <c r="AB17" s="21">
        <v>0</v>
      </c>
      <c r="AC17" s="21">
        <v>1</v>
      </c>
      <c r="AD17" s="58">
        <f t="shared" si="0"/>
        <v>9</v>
      </c>
      <c r="AE17" s="21">
        <v>1</v>
      </c>
      <c r="AF17" s="21">
        <v>0</v>
      </c>
      <c r="AG17" s="59">
        <f t="shared" si="1"/>
        <v>1</v>
      </c>
      <c r="AH17" s="21">
        <v>0</v>
      </c>
      <c r="AI17" s="59">
        <f t="shared" si="2"/>
        <v>0</v>
      </c>
      <c r="AJ17" s="10">
        <f t="shared" si="3"/>
        <v>10</v>
      </c>
    </row>
    <row r="18" spans="1:36" ht="16.5" customHeight="1" x14ac:dyDescent="0.25">
      <c r="A18" s="38">
        <v>14</v>
      </c>
      <c r="B18" s="47" t="str">
        <f>ด้านภาษา!B18</f>
        <v>เด็กหญิงจงภัค  ปานานนท์</v>
      </c>
      <c r="C18" s="21">
        <v>0</v>
      </c>
      <c r="D18" s="21">
        <v>1</v>
      </c>
      <c r="E18" s="21">
        <v>0</v>
      </c>
      <c r="F18" s="21">
        <v>0</v>
      </c>
      <c r="G18" s="21">
        <v>1</v>
      </c>
      <c r="H18" s="21">
        <v>0</v>
      </c>
      <c r="I18" s="21">
        <v>0</v>
      </c>
      <c r="J18" s="21">
        <v>0</v>
      </c>
      <c r="K18" s="21">
        <v>1</v>
      </c>
      <c r="L18" s="21">
        <v>0</v>
      </c>
      <c r="M18" s="21">
        <v>0</v>
      </c>
      <c r="N18" s="21">
        <v>0</v>
      </c>
      <c r="O18" s="21">
        <v>1</v>
      </c>
      <c r="P18" s="21">
        <v>0</v>
      </c>
      <c r="Q18" s="21">
        <v>0</v>
      </c>
      <c r="R18" s="21">
        <v>0</v>
      </c>
      <c r="S18" s="21">
        <v>1</v>
      </c>
      <c r="T18" s="21">
        <v>0</v>
      </c>
      <c r="U18" s="21">
        <v>1</v>
      </c>
      <c r="V18" s="21">
        <v>0</v>
      </c>
      <c r="W18" s="21">
        <v>1</v>
      </c>
      <c r="X18" s="21">
        <v>0</v>
      </c>
      <c r="Y18" s="21">
        <v>1</v>
      </c>
      <c r="Z18" s="21">
        <v>0</v>
      </c>
      <c r="AA18" s="21">
        <v>0</v>
      </c>
      <c r="AB18" s="21">
        <v>0</v>
      </c>
      <c r="AC18" s="21">
        <v>0</v>
      </c>
      <c r="AD18" s="58">
        <f t="shared" si="0"/>
        <v>8</v>
      </c>
      <c r="AE18" s="21">
        <v>2</v>
      </c>
      <c r="AF18" s="21">
        <v>2</v>
      </c>
      <c r="AG18" s="59">
        <f t="shared" si="1"/>
        <v>4</v>
      </c>
      <c r="AH18" s="21">
        <v>2</v>
      </c>
      <c r="AI18" s="59">
        <f t="shared" si="2"/>
        <v>2</v>
      </c>
      <c r="AJ18" s="10">
        <f t="shared" si="3"/>
        <v>14</v>
      </c>
    </row>
    <row r="19" spans="1:36" ht="16.5" customHeight="1" x14ac:dyDescent="0.25">
      <c r="A19" s="40">
        <v>15</v>
      </c>
      <c r="B19" s="47" t="str">
        <f>ด้านภาษา!B19</f>
        <v>เด็กหญิงเหมือนฝัน  คงคณะ</v>
      </c>
      <c r="C19" s="21">
        <v>0</v>
      </c>
      <c r="D19" s="21">
        <v>1</v>
      </c>
      <c r="E19" s="21">
        <v>1</v>
      </c>
      <c r="F19" s="21">
        <v>0</v>
      </c>
      <c r="G19" s="21">
        <v>1</v>
      </c>
      <c r="H19" s="21">
        <v>1</v>
      </c>
      <c r="I19" s="21">
        <v>0</v>
      </c>
      <c r="J19" s="21">
        <v>0</v>
      </c>
      <c r="K19" s="21">
        <v>1</v>
      </c>
      <c r="L19" s="21">
        <v>0</v>
      </c>
      <c r="M19" s="21">
        <v>1</v>
      </c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0</v>
      </c>
      <c r="T19" s="21">
        <v>1</v>
      </c>
      <c r="U19" s="21">
        <v>1</v>
      </c>
      <c r="V19" s="21">
        <v>0</v>
      </c>
      <c r="W19" s="21">
        <v>1</v>
      </c>
      <c r="X19" s="21">
        <v>1</v>
      </c>
      <c r="Y19" s="21">
        <v>0</v>
      </c>
      <c r="Z19" s="21">
        <v>1</v>
      </c>
      <c r="AA19" s="21">
        <v>1</v>
      </c>
      <c r="AB19" s="21">
        <v>1</v>
      </c>
      <c r="AC19" s="21">
        <v>1</v>
      </c>
      <c r="AD19" s="58">
        <f t="shared" si="0"/>
        <v>19</v>
      </c>
      <c r="AE19" s="21">
        <v>2</v>
      </c>
      <c r="AF19" s="21">
        <v>2</v>
      </c>
      <c r="AG19" s="59">
        <f t="shared" si="1"/>
        <v>4</v>
      </c>
      <c r="AH19" s="21">
        <v>4</v>
      </c>
      <c r="AI19" s="59">
        <f t="shared" si="2"/>
        <v>4</v>
      </c>
      <c r="AJ19" s="10">
        <f t="shared" si="3"/>
        <v>27</v>
      </c>
    </row>
    <row r="20" spans="1:36" ht="16.5" customHeight="1" x14ac:dyDescent="0.25">
      <c r="A20" s="45">
        <v>16</v>
      </c>
      <c r="B20" s="47" t="str">
        <f>ด้านภาษา!B20</f>
        <v>เด็กหญิงธนภรณ์  สุขรอด</v>
      </c>
      <c r="C20" s="21">
        <v>1</v>
      </c>
      <c r="D20" s="21">
        <v>1</v>
      </c>
      <c r="E20" s="21">
        <v>1</v>
      </c>
      <c r="F20" s="21">
        <v>1</v>
      </c>
      <c r="G20" s="21">
        <v>1</v>
      </c>
      <c r="H20" s="21">
        <v>0</v>
      </c>
      <c r="I20" s="21">
        <v>1</v>
      </c>
      <c r="J20" s="21">
        <v>1</v>
      </c>
      <c r="K20" s="21">
        <v>1</v>
      </c>
      <c r="L20" s="21">
        <v>0</v>
      </c>
      <c r="M20" s="21">
        <v>1</v>
      </c>
      <c r="N20" s="21">
        <v>1</v>
      </c>
      <c r="O20" s="21">
        <v>0</v>
      </c>
      <c r="P20" s="21">
        <v>1</v>
      </c>
      <c r="Q20" s="21">
        <v>0</v>
      </c>
      <c r="R20" s="21">
        <v>1</v>
      </c>
      <c r="S20" s="21">
        <v>1</v>
      </c>
      <c r="T20" s="21">
        <v>0</v>
      </c>
      <c r="U20" s="21">
        <v>1</v>
      </c>
      <c r="V20" s="21">
        <v>0</v>
      </c>
      <c r="W20" s="21">
        <v>0</v>
      </c>
      <c r="X20" s="21">
        <v>1</v>
      </c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58">
        <f t="shared" si="0"/>
        <v>20</v>
      </c>
      <c r="AE20" s="21">
        <v>2</v>
      </c>
      <c r="AF20" s="21">
        <v>2</v>
      </c>
      <c r="AG20" s="59">
        <f t="shared" si="1"/>
        <v>4</v>
      </c>
      <c r="AH20" s="21">
        <v>4</v>
      </c>
      <c r="AI20" s="59">
        <f t="shared" si="2"/>
        <v>4</v>
      </c>
      <c r="AJ20" s="10">
        <f t="shared" si="3"/>
        <v>28</v>
      </c>
    </row>
    <row r="21" spans="1:36" ht="16.5" customHeight="1" x14ac:dyDescent="0.25">
      <c r="A21" s="46">
        <v>17</v>
      </c>
      <c r="B21" s="47" t="str">
        <f>ด้านภาษา!B21</f>
        <v>เด็กหญิงพิมพกานต์  แพ่งเกี่ยว</v>
      </c>
      <c r="C21" s="21">
        <v>1</v>
      </c>
      <c r="D21" s="21">
        <v>1</v>
      </c>
      <c r="E21" s="21">
        <v>1</v>
      </c>
      <c r="F21" s="21">
        <v>0</v>
      </c>
      <c r="G21" s="21">
        <v>1</v>
      </c>
      <c r="H21" s="21">
        <v>1</v>
      </c>
      <c r="I21" s="21">
        <v>0</v>
      </c>
      <c r="J21" s="21">
        <v>1</v>
      </c>
      <c r="K21" s="21">
        <v>1</v>
      </c>
      <c r="L21" s="21">
        <v>1</v>
      </c>
      <c r="M21" s="21">
        <v>0</v>
      </c>
      <c r="N21" s="21">
        <v>1</v>
      </c>
      <c r="O21" s="21">
        <v>0</v>
      </c>
      <c r="P21" s="21">
        <v>1</v>
      </c>
      <c r="Q21" s="21">
        <v>0</v>
      </c>
      <c r="R21" s="21">
        <v>1</v>
      </c>
      <c r="S21" s="21">
        <v>0</v>
      </c>
      <c r="T21" s="21">
        <v>0</v>
      </c>
      <c r="U21" s="21">
        <v>0</v>
      </c>
      <c r="V21" s="21">
        <v>1</v>
      </c>
      <c r="W21" s="21">
        <v>0</v>
      </c>
      <c r="X21" s="21">
        <v>1</v>
      </c>
      <c r="Y21" s="21">
        <v>1</v>
      </c>
      <c r="Z21" s="21">
        <v>0</v>
      </c>
      <c r="AA21" s="21">
        <v>1</v>
      </c>
      <c r="AB21" s="21">
        <v>0</v>
      </c>
      <c r="AC21" s="21">
        <v>1</v>
      </c>
      <c r="AD21" s="58">
        <f t="shared" si="0"/>
        <v>16</v>
      </c>
      <c r="AE21" s="21">
        <v>2</v>
      </c>
      <c r="AF21" s="21">
        <v>2</v>
      </c>
      <c r="AG21" s="59">
        <f t="shared" si="1"/>
        <v>4</v>
      </c>
      <c r="AH21" s="21">
        <v>4</v>
      </c>
      <c r="AI21" s="59">
        <f t="shared" si="2"/>
        <v>4</v>
      </c>
      <c r="AJ21" s="10">
        <f t="shared" si="3"/>
        <v>24</v>
      </c>
    </row>
    <row r="22" spans="1:36" ht="16.5" customHeight="1" x14ac:dyDescent="0.25">
      <c r="A22" s="45">
        <v>18</v>
      </c>
      <c r="B22" s="47" t="str">
        <f>ด้านภาษา!B22</f>
        <v>เด็กหญิงชลธิชา  ชื่นเฟื่อง</v>
      </c>
      <c r="C22" s="21">
        <v>0</v>
      </c>
      <c r="D22" s="21">
        <v>1</v>
      </c>
      <c r="E22" s="21">
        <v>0</v>
      </c>
      <c r="F22" s="21">
        <v>1</v>
      </c>
      <c r="G22" s="21">
        <v>1</v>
      </c>
      <c r="H22" s="21">
        <v>0</v>
      </c>
      <c r="I22" s="21">
        <v>1</v>
      </c>
      <c r="J22" s="21">
        <v>0</v>
      </c>
      <c r="K22" s="21">
        <v>0</v>
      </c>
      <c r="L22" s="21">
        <v>1</v>
      </c>
      <c r="M22" s="21">
        <v>0</v>
      </c>
      <c r="N22" s="21">
        <v>1</v>
      </c>
      <c r="O22" s="21">
        <v>0</v>
      </c>
      <c r="P22" s="21">
        <v>0</v>
      </c>
      <c r="Q22" s="21">
        <v>1</v>
      </c>
      <c r="R22" s="21">
        <v>1</v>
      </c>
      <c r="S22" s="21">
        <v>0</v>
      </c>
      <c r="T22" s="21">
        <v>1</v>
      </c>
      <c r="U22" s="21">
        <v>0</v>
      </c>
      <c r="V22" s="21">
        <v>0</v>
      </c>
      <c r="W22" s="21">
        <v>1</v>
      </c>
      <c r="X22" s="21">
        <v>1</v>
      </c>
      <c r="Y22" s="21">
        <v>0</v>
      </c>
      <c r="Z22" s="21">
        <v>0</v>
      </c>
      <c r="AA22" s="21">
        <v>1</v>
      </c>
      <c r="AB22" s="21">
        <v>0</v>
      </c>
      <c r="AC22" s="21">
        <v>0</v>
      </c>
      <c r="AD22" s="58">
        <f t="shared" si="0"/>
        <v>12</v>
      </c>
      <c r="AE22" s="21">
        <v>2</v>
      </c>
      <c r="AF22" s="21">
        <v>2</v>
      </c>
      <c r="AG22" s="59">
        <f t="shared" si="1"/>
        <v>4</v>
      </c>
      <c r="AH22" s="21">
        <v>4</v>
      </c>
      <c r="AI22" s="59">
        <f t="shared" si="2"/>
        <v>4</v>
      </c>
      <c r="AJ22" s="10">
        <f t="shared" si="3"/>
        <v>20</v>
      </c>
    </row>
    <row r="23" spans="1:36" ht="16.5" customHeight="1" x14ac:dyDescent="0.25">
      <c r="A23" s="46">
        <v>19</v>
      </c>
      <c r="B23" s="47" t="str">
        <f>ด้านภาษา!B23</f>
        <v>เด็กหญิงชลรดา  ชิดชม</v>
      </c>
      <c r="C23" s="21">
        <v>0</v>
      </c>
      <c r="D23" s="21">
        <v>0</v>
      </c>
      <c r="E23" s="21">
        <v>1</v>
      </c>
      <c r="F23" s="21">
        <v>0</v>
      </c>
      <c r="G23" s="21">
        <v>1</v>
      </c>
      <c r="H23" s="21">
        <v>1</v>
      </c>
      <c r="I23" s="21">
        <v>0</v>
      </c>
      <c r="J23" s="21">
        <v>1</v>
      </c>
      <c r="K23" s="21">
        <v>1</v>
      </c>
      <c r="L23" s="21">
        <v>1</v>
      </c>
      <c r="M23" s="21">
        <v>1</v>
      </c>
      <c r="N23" s="21">
        <v>0</v>
      </c>
      <c r="O23" s="21">
        <v>1</v>
      </c>
      <c r="P23" s="21">
        <v>1</v>
      </c>
      <c r="Q23" s="21">
        <v>0</v>
      </c>
      <c r="R23" s="21">
        <v>1</v>
      </c>
      <c r="S23" s="21">
        <v>1</v>
      </c>
      <c r="T23" s="21">
        <v>0</v>
      </c>
      <c r="U23" s="21">
        <v>1</v>
      </c>
      <c r="V23" s="21">
        <v>1</v>
      </c>
      <c r="W23" s="21">
        <v>0</v>
      </c>
      <c r="X23" s="21">
        <v>1</v>
      </c>
      <c r="Y23" s="21">
        <v>1</v>
      </c>
      <c r="Z23" s="21">
        <v>1</v>
      </c>
      <c r="AA23" s="21">
        <v>0</v>
      </c>
      <c r="AB23" s="21">
        <v>1</v>
      </c>
      <c r="AC23" s="21">
        <v>1</v>
      </c>
      <c r="AD23" s="58">
        <f t="shared" si="0"/>
        <v>18</v>
      </c>
      <c r="AE23" s="21">
        <v>2</v>
      </c>
      <c r="AF23" s="21">
        <v>2</v>
      </c>
      <c r="AG23" s="59">
        <f t="shared" si="1"/>
        <v>4</v>
      </c>
      <c r="AH23" s="21">
        <v>3</v>
      </c>
      <c r="AI23" s="59">
        <f t="shared" si="2"/>
        <v>3</v>
      </c>
      <c r="AJ23" s="10">
        <f t="shared" si="3"/>
        <v>25</v>
      </c>
    </row>
    <row r="24" spans="1:36" ht="16.5" customHeight="1" x14ac:dyDescent="0.25">
      <c r="A24" s="45">
        <v>20</v>
      </c>
      <c r="B24" s="47" t="str">
        <f>ด้านภาษา!B24</f>
        <v>เด็กหญิงฐนิชา  คำลำ</v>
      </c>
      <c r="C24" s="21">
        <v>0</v>
      </c>
      <c r="D24" s="21">
        <v>1</v>
      </c>
      <c r="E24" s="21">
        <v>0</v>
      </c>
      <c r="F24" s="21">
        <v>1</v>
      </c>
      <c r="G24" s="21">
        <v>1</v>
      </c>
      <c r="H24" s="21">
        <v>1</v>
      </c>
      <c r="I24" s="21">
        <v>0</v>
      </c>
      <c r="J24" s="21">
        <v>1</v>
      </c>
      <c r="K24" s="21">
        <v>1</v>
      </c>
      <c r="L24" s="21">
        <v>0</v>
      </c>
      <c r="M24" s="21">
        <v>1</v>
      </c>
      <c r="N24" s="21">
        <v>0</v>
      </c>
      <c r="O24" s="21">
        <v>0</v>
      </c>
      <c r="P24" s="21">
        <v>1</v>
      </c>
      <c r="Q24" s="21">
        <v>1</v>
      </c>
      <c r="R24" s="21">
        <v>1</v>
      </c>
      <c r="S24" s="21">
        <v>0</v>
      </c>
      <c r="T24" s="21">
        <v>1</v>
      </c>
      <c r="U24" s="21">
        <v>0</v>
      </c>
      <c r="V24" s="21">
        <v>1</v>
      </c>
      <c r="W24" s="21">
        <v>0</v>
      </c>
      <c r="X24" s="21">
        <v>1</v>
      </c>
      <c r="Y24" s="21">
        <v>1</v>
      </c>
      <c r="Z24" s="21">
        <v>0</v>
      </c>
      <c r="AA24" s="21">
        <v>1</v>
      </c>
      <c r="AB24" s="21">
        <v>0</v>
      </c>
      <c r="AC24" s="21">
        <v>1</v>
      </c>
      <c r="AD24" s="58">
        <f t="shared" si="0"/>
        <v>16</v>
      </c>
      <c r="AE24" s="21">
        <v>2</v>
      </c>
      <c r="AF24" s="21">
        <v>2</v>
      </c>
      <c r="AG24" s="59">
        <f t="shared" si="1"/>
        <v>4</v>
      </c>
      <c r="AH24" s="21">
        <v>4</v>
      </c>
      <c r="AI24" s="59">
        <f t="shared" si="2"/>
        <v>4</v>
      </c>
      <c r="AJ24" s="10">
        <f t="shared" si="3"/>
        <v>24</v>
      </c>
    </row>
    <row r="25" spans="1:36" ht="16.5" customHeight="1" x14ac:dyDescent="0.25">
      <c r="A25" s="46">
        <v>21</v>
      </c>
      <c r="B25" s="47" t="str">
        <f>ด้านภาษา!B25</f>
        <v>เด็กหญิงนพรัตน์  นามวงศ์</v>
      </c>
      <c r="C25" s="21">
        <v>0</v>
      </c>
      <c r="D25" s="21">
        <v>1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1</v>
      </c>
      <c r="K25" s="21">
        <v>1</v>
      </c>
      <c r="L25" s="21">
        <v>1</v>
      </c>
      <c r="M25" s="21">
        <v>1</v>
      </c>
      <c r="N25" s="21">
        <v>0</v>
      </c>
      <c r="O25" s="21">
        <v>0</v>
      </c>
      <c r="P25" s="21">
        <v>1</v>
      </c>
      <c r="Q25" s="21">
        <v>1</v>
      </c>
      <c r="R25" s="21">
        <v>0</v>
      </c>
      <c r="S25" s="21">
        <v>1</v>
      </c>
      <c r="T25" s="21">
        <v>0</v>
      </c>
      <c r="U25" s="21">
        <v>0</v>
      </c>
      <c r="V25" s="21">
        <v>1</v>
      </c>
      <c r="W25" s="21">
        <v>1</v>
      </c>
      <c r="X25" s="21">
        <v>0</v>
      </c>
      <c r="Y25" s="21">
        <v>0</v>
      </c>
      <c r="Z25" s="21">
        <v>0</v>
      </c>
      <c r="AA25" s="21">
        <v>1</v>
      </c>
      <c r="AB25" s="21">
        <v>1</v>
      </c>
      <c r="AC25" s="21">
        <v>0</v>
      </c>
      <c r="AD25" s="58">
        <f t="shared" si="0"/>
        <v>12</v>
      </c>
      <c r="AE25" s="21">
        <v>2</v>
      </c>
      <c r="AF25" s="21">
        <v>2</v>
      </c>
      <c r="AG25" s="59">
        <f t="shared" si="1"/>
        <v>4</v>
      </c>
      <c r="AH25" s="21">
        <v>0</v>
      </c>
      <c r="AI25" s="59">
        <f t="shared" si="2"/>
        <v>0</v>
      </c>
      <c r="AJ25" s="10">
        <f t="shared" si="3"/>
        <v>16</v>
      </c>
    </row>
    <row r="26" spans="1:36" ht="16.5" customHeight="1" x14ac:dyDescent="0.25">
      <c r="A26" s="45">
        <v>22</v>
      </c>
      <c r="B26" s="47" t="str">
        <f>ด้านภาษา!B26</f>
        <v>เด็กหญิงกัญญาภรณ์  แก้วคงขำ</v>
      </c>
      <c r="C26" s="21">
        <v>1</v>
      </c>
      <c r="D26" s="21">
        <v>0</v>
      </c>
      <c r="E26" s="21">
        <v>0</v>
      </c>
      <c r="F26" s="21">
        <v>1</v>
      </c>
      <c r="G26" s="21">
        <v>0</v>
      </c>
      <c r="H26" s="21">
        <v>1</v>
      </c>
      <c r="I26" s="21">
        <v>1</v>
      </c>
      <c r="J26" s="21">
        <v>1</v>
      </c>
      <c r="K26" s="21">
        <v>1</v>
      </c>
      <c r="L26" s="21">
        <v>0</v>
      </c>
      <c r="M26" s="21">
        <v>1</v>
      </c>
      <c r="N26" s="21">
        <v>1</v>
      </c>
      <c r="O26" s="21">
        <v>0</v>
      </c>
      <c r="P26" s="21">
        <v>1</v>
      </c>
      <c r="Q26" s="21">
        <v>1</v>
      </c>
      <c r="R26" s="21">
        <v>1</v>
      </c>
      <c r="S26" s="21">
        <v>1</v>
      </c>
      <c r="T26" s="21">
        <v>0</v>
      </c>
      <c r="U26" s="21">
        <v>0</v>
      </c>
      <c r="V26" s="21">
        <v>1</v>
      </c>
      <c r="W26" s="21">
        <v>1</v>
      </c>
      <c r="X26" s="21">
        <v>0</v>
      </c>
      <c r="Y26" s="21">
        <v>1</v>
      </c>
      <c r="Z26" s="21">
        <v>1</v>
      </c>
      <c r="AA26" s="21">
        <v>0</v>
      </c>
      <c r="AB26" s="21">
        <v>1</v>
      </c>
      <c r="AC26" s="21">
        <v>1</v>
      </c>
      <c r="AD26" s="58">
        <f t="shared" si="0"/>
        <v>18</v>
      </c>
      <c r="AE26" s="21">
        <v>2</v>
      </c>
      <c r="AF26" s="21">
        <v>2</v>
      </c>
      <c r="AG26" s="59">
        <f t="shared" si="1"/>
        <v>4</v>
      </c>
      <c r="AH26" s="21">
        <v>4</v>
      </c>
      <c r="AI26" s="59">
        <f t="shared" si="2"/>
        <v>4</v>
      </c>
      <c r="AJ26" s="10">
        <f t="shared" si="3"/>
        <v>26</v>
      </c>
    </row>
    <row r="27" spans="1:36" ht="16.5" customHeight="1" x14ac:dyDescent="0.25">
      <c r="A27" s="46">
        <v>23</v>
      </c>
      <c r="B27" s="47" t="str">
        <f>ด้านภาษา!B27</f>
        <v>เด็กหญิงศศิมา  วัติวงศ์</v>
      </c>
      <c r="C27" s="21">
        <v>0</v>
      </c>
      <c r="D27" s="21">
        <v>0</v>
      </c>
      <c r="E27" s="21">
        <v>1</v>
      </c>
      <c r="F27" s="21">
        <v>0</v>
      </c>
      <c r="G27" s="21">
        <v>1</v>
      </c>
      <c r="H27" s="21">
        <v>0</v>
      </c>
      <c r="I27" s="21">
        <v>0</v>
      </c>
      <c r="J27" s="21">
        <v>1</v>
      </c>
      <c r="K27" s="21">
        <v>0</v>
      </c>
      <c r="L27" s="21">
        <v>1</v>
      </c>
      <c r="M27" s="21">
        <v>0</v>
      </c>
      <c r="N27" s="21">
        <v>0</v>
      </c>
      <c r="O27" s="21">
        <v>1</v>
      </c>
      <c r="P27" s="21">
        <v>0</v>
      </c>
      <c r="Q27" s="21">
        <v>0</v>
      </c>
      <c r="R27" s="21">
        <v>0</v>
      </c>
      <c r="S27" s="21">
        <v>0</v>
      </c>
      <c r="T27" s="21">
        <v>1</v>
      </c>
      <c r="U27" s="21">
        <v>1</v>
      </c>
      <c r="V27" s="21">
        <v>0</v>
      </c>
      <c r="W27" s="21">
        <v>0</v>
      </c>
      <c r="X27" s="21">
        <v>1</v>
      </c>
      <c r="Y27" s="21">
        <v>0</v>
      </c>
      <c r="Z27" s="21">
        <v>1</v>
      </c>
      <c r="AA27" s="21">
        <v>0</v>
      </c>
      <c r="AB27" s="21">
        <v>1</v>
      </c>
      <c r="AC27" s="21">
        <v>0</v>
      </c>
      <c r="AD27" s="58">
        <f t="shared" si="0"/>
        <v>10</v>
      </c>
      <c r="AE27" s="21">
        <v>2</v>
      </c>
      <c r="AF27" s="21">
        <v>0</v>
      </c>
      <c r="AG27" s="59">
        <f t="shared" si="1"/>
        <v>2</v>
      </c>
      <c r="AH27" s="21">
        <v>4</v>
      </c>
      <c r="AI27" s="59">
        <f t="shared" si="2"/>
        <v>4</v>
      </c>
      <c r="AJ27" s="10">
        <f t="shared" si="3"/>
        <v>16</v>
      </c>
    </row>
    <row r="28" spans="1:36" ht="16.5" customHeight="1" x14ac:dyDescent="0.25">
      <c r="A28" s="45">
        <v>24</v>
      </c>
      <c r="B28" s="47" t="str">
        <f>ด้านภาษา!B28</f>
        <v>เด็กหญิงกาญจนา  ศรีสูง</v>
      </c>
      <c r="C28" s="21">
        <v>0</v>
      </c>
      <c r="D28" s="21">
        <v>0</v>
      </c>
      <c r="E28" s="21">
        <v>0</v>
      </c>
      <c r="F28" s="21">
        <v>1</v>
      </c>
      <c r="G28" s="21">
        <v>0</v>
      </c>
      <c r="H28" s="21">
        <v>1</v>
      </c>
      <c r="I28" s="21">
        <v>1</v>
      </c>
      <c r="J28" s="21">
        <v>1</v>
      </c>
      <c r="K28" s="21">
        <v>0</v>
      </c>
      <c r="L28" s="21">
        <v>1</v>
      </c>
      <c r="M28" s="21">
        <v>1</v>
      </c>
      <c r="N28" s="21">
        <v>0</v>
      </c>
      <c r="O28" s="21">
        <v>0</v>
      </c>
      <c r="P28" s="21">
        <v>1</v>
      </c>
      <c r="Q28" s="21">
        <v>0</v>
      </c>
      <c r="R28" s="21">
        <v>1</v>
      </c>
      <c r="S28" s="21">
        <v>0</v>
      </c>
      <c r="T28" s="21">
        <v>0</v>
      </c>
      <c r="U28" s="21">
        <v>1</v>
      </c>
      <c r="V28" s="21">
        <v>0</v>
      </c>
      <c r="W28" s="21">
        <v>1</v>
      </c>
      <c r="X28" s="21">
        <v>1</v>
      </c>
      <c r="Y28" s="21">
        <v>1</v>
      </c>
      <c r="Z28" s="21">
        <v>0</v>
      </c>
      <c r="AA28" s="21">
        <v>1</v>
      </c>
      <c r="AB28" s="21">
        <v>1</v>
      </c>
      <c r="AC28" s="21">
        <v>0</v>
      </c>
      <c r="AD28" s="58">
        <f t="shared" si="0"/>
        <v>14</v>
      </c>
      <c r="AE28" s="21">
        <v>2</v>
      </c>
      <c r="AF28" s="21">
        <v>2</v>
      </c>
      <c r="AG28" s="59">
        <f t="shared" si="1"/>
        <v>4</v>
      </c>
      <c r="AH28" s="21">
        <v>2</v>
      </c>
      <c r="AI28" s="59">
        <f t="shared" si="2"/>
        <v>2</v>
      </c>
      <c r="AJ28" s="10">
        <f t="shared" si="3"/>
        <v>20</v>
      </c>
    </row>
    <row r="29" spans="1:36" ht="16.5" customHeight="1" x14ac:dyDescent="0.25">
      <c r="A29" s="46">
        <v>25</v>
      </c>
      <c r="B29" s="47" t="str">
        <f>ด้านภาษา!B29</f>
        <v>เด็กหญิงธารทิพย์  เอี่ยมมา</v>
      </c>
      <c r="C29" s="21">
        <v>1</v>
      </c>
      <c r="D29" s="21">
        <v>0</v>
      </c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1</v>
      </c>
      <c r="L29" s="21">
        <v>0</v>
      </c>
      <c r="M29" s="21">
        <v>0</v>
      </c>
      <c r="N29" s="21">
        <v>1</v>
      </c>
      <c r="O29" s="21">
        <v>0</v>
      </c>
      <c r="P29" s="21">
        <v>0</v>
      </c>
      <c r="Q29" s="21">
        <v>1</v>
      </c>
      <c r="R29" s="21">
        <v>0</v>
      </c>
      <c r="S29" s="21">
        <v>1</v>
      </c>
      <c r="T29" s="21">
        <v>1</v>
      </c>
      <c r="U29" s="21">
        <v>0</v>
      </c>
      <c r="V29" s="21">
        <v>1</v>
      </c>
      <c r="W29" s="21">
        <v>0</v>
      </c>
      <c r="X29" s="21">
        <v>0</v>
      </c>
      <c r="Y29" s="21">
        <v>0</v>
      </c>
      <c r="Z29" s="21">
        <v>1</v>
      </c>
      <c r="AA29" s="21">
        <v>1</v>
      </c>
      <c r="AB29" s="21">
        <v>0</v>
      </c>
      <c r="AC29" s="21">
        <v>0</v>
      </c>
      <c r="AD29" s="58">
        <f t="shared" si="0"/>
        <v>10</v>
      </c>
      <c r="AE29" s="21">
        <v>1</v>
      </c>
      <c r="AF29" s="21">
        <v>1</v>
      </c>
      <c r="AG29" s="59">
        <f t="shared" si="1"/>
        <v>2</v>
      </c>
      <c r="AH29" s="21">
        <v>3</v>
      </c>
      <c r="AI29" s="59">
        <f t="shared" si="2"/>
        <v>3</v>
      </c>
      <c r="AJ29" s="10">
        <f t="shared" si="3"/>
        <v>15</v>
      </c>
    </row>
    <row r="30" spans="1:36" ht="16.5" customHeight="1" x14ac:dyDescent="0.25">
      <c r="A30" s="45">
        <v>26</v>
      </c>
      <c r="B30" s="47" t="str">
        <f>ด้านภาษา!B30</f>
        <v>เด็กหญิงดวงแก้ว  สวัสดิรักษา</v>
      </c>
      <c r="C30" s="21">
        <v>1</v>
      </c>
      <c r="D30" s="21">
        <v>0</v>
      </c>
      <c r="E30" s="21">
        <v>1</v>
      </c>
      <c r="F30" s="21">
        <v>1</v>
      </c>
      <c r="G30" s="21">
        <v>0</v>
      </c>
      <c r="H30" s="21">
        <v>1</v>
      </c>
      <c r="I30" s="21">
        <v>0</v>
      </c>
      <c r="J30" s="21">
        <v>1</v>
      </c>
      <c r="K30" s="21">
        <v>1</v>
      </c>
      <c r="L30" s="21">
        <v>0</v>
      </c>
      <c r="M30" s="21">
        <v>1</v>
      </c>
      <c r="N30" s="21">
        <v>0</v>
      </c>
      <c r="O30" s="21">
        <v>1</v>
      </c>
      <c r="P30" s="21">
        <v>1</v>
      </c>
      <c r="Q30" s="21">
        <v>1</v>
      </c>
      <c r="R30" s="21">
        <v>1</v>
      </c>
      <c r="S30" s="21">
        <v>0</v>
      </c>
      <c r="T30" s="21">
        <v>1</v>
      </c>
      <c r="U30" s="21">
        <v>0</v>
      </c>
      <c r="V30" s="21">
        <v>1</v>
      </c>
      <c r="W30" s="21">
        <v>0</v>
      </c>
      <c r="X30" s="21">
        <v>1</v>
      </c>
      <c r="Y30" s="21">
        <v>1</v>
      </c>
      <c r="Z30" s="21">
        <v>0</v>
      </c>
      <c r="AA30" s="21">
        <v>1</v>
      </c>
      <c r="AB30" s="21">
        <v>1</v>
      </c>
      <c r="AC30" s="21">
        <v>1</v>
      </c>
      <c r="AD30" s="58">
        <f t="shared" si="0"/>
        <v>18</v>
      </c>
      <c r="AE30" s="21">
        <v>2</v>
      </c>
      <c r="AF30" s="21">
        <v>2</v>
      </c>
      <c r="AG30" s="59">
        <f t="shared" si="1"/>
        <v>4</v>
      </c>
      <c r="AH30" s="21">
        <v>4</v>
      </c>
      <c r="AI30" s="59">
        <f t="shared" si="2"/>
        <v>4</v>
      </c>
      <c r="AJ30" s="10">
        <f t="shared" si="3"/>
        <v>26</v>
      </c>
    </row>
    <row r="31" spans="1:36" ht="16.5" customHeight="1" x14ac:dyDescent="0.25">
      <c r="A31" s="46">
        <v>27</v>
      </c>
      <c r="B31" s="47" t="str">
        <f>ด้านภาษา!B31</f>
        <v>เด็กหญิงเมยวดี    ศรีชนะ</v>
      </c>
      <c r="C31" s="21">
        <v>0</v>
      </c>
      <c r="D31" s="21">
        <v>0</v>
      </c>
      <c r="E31" s="21">
        <v>1</v>
      </c>
      <c r="F31" s="21">
        <v>0</v>
      </c>
      <c r="G31" s="21">
        <v>0</v>
      </c>
      <c r="H31" s="21">
        <v>1</v>
      </c>
      <c r="I31" s="21">
        <v>0</v>
      </c>
      <c r="J31" s="21">
        <v>0</v>
      </c>
      <c r="K31" s="21">
        <v>0</v>
      </c>
      <c r="L31" s="21">
        <v>1</v>
      </c>
      <c r="M31" s="21">
        <v>0</v>
      </c>
      <c r="N31" s="21">
        <v>1</v>
      </c>
      <c r="O31" s="21">
        <v>1</v>
      </c>
      <c r="P31" s="21">
        <v>0</v>
      </c>
      <c r="Q31" s="21">
        <v>1</v>
      </c>
      <c r="R31" s="21">
        <v>0</v>
      </c>
      <c r="S31" s="21">
        <v>0</v>
      </c>
      <c r="T31" s="21">
        <v>0</v>
      </c>
      <c r="U31" s="21">
        <v>1</v>
      </c>
      <c r="V31" s="21">
        <v>0</v>
      </c>
      <c r="W31" s="21">
        <v>1</v>
      </c>
      <c r="X31" s="21">
        <v>0</v>
      </c>
      <c r="Y31" s="21">
        <v>0</v>
      </c>
      <c r="Z31" s="21">
        <v>0</v>
      </c>
      <c r="AA31" s="21">
        <v>1</v>
      </c>
      <c r="AB31" s="21">
        <v>0</v>
      </c>
      <c r="AC31" s="21">
        <v>0</v>
      </c>
      <c r="AD31" s="58">
        <f t="shared" si="0"/>
        <v>9</v>
      </c>
      <c r="AE31" s="21">
        <v>2</v>
      </c>
      <c r="AF31" s="21">
        <v>2</v>
      </c>
      <c r="AG31" s="59">
        <f t="shared" si="1"/>
        <v>4</v>
      </c>
      <c r="AH31" s="21">
        <v>1</v>
      </c>
      <c r="AI31" s="59">
        <f t="shared" si="2"/>
        <v>1</v>
      </c>
      <c r="AJ31" s="10">
        <f t="shared" si="3"/>
        <v>14</v>
      </c>
    </row>
    <row r="32" spans="1:36" ht="16.5" customHeight="1" x14ac:dyDescent="0.25">
      <c r="A32" s="45">
        <v>28</v>
      </c>
      <c r="B32" s="47" t="str">
        <f>ด้านภาษา!B32</f>
        <v>เด็กชายกันติทัต   ปัญญา</v>
      </c>
      <c r="C32" s="21">
        <v>1</v>
      </c>
      <c r="D32" s="22">
        <v>0</v>
      </c>
      <c r="E32" s="22">
        <v>1</v>
      </c>
      <c r="F32" s="22">
        <v>0</v>
      </c>
      <c r="G32" s="22">
        <v>1</v>
      </c>
      <c r="H32" s="22">
        <v>0</v>
      </c>
      <c r="I32" s="22">
        <v>0</v>
      </c>
      <c r="J32" s="22">
        <v>1</v>
      </c>
      <c r="K32" s="22">
        <v>0</v>
      </c>
      <c r="L32" s="22">
        <v>0</v>
      </c>
      <c r="M32" s="22">
        <v>1</v>
      </c>
      <c r="N32" s="22">
        <v>0</v>
      </c>
      <c r="O32" s="22">
        <v>0</v>
      </c>
      <c r="P32" s="22">
        <v>1</v>
      </c>
      <c r="Q32" s="22">
        <v>0</v>
      </c>
      <c r="R32" s="22">
        <v>0</v>
      </c>
      <c r="S32" s="22">
        <v>1</v>
      </c>
      <c r="T32" s="22">
        <v>0</v>
      </c>
      <c r="U32" s="22">
        <v>0</v>
      </c>
      <c r="V32" s="22">
        <v>1</v>
      </c>
      <c r="W32" s="22">
        <v>0</v>
      </c>
      <c r="X32" s="22">
        <v>0</v>
      </c>
      <c r="Y32" s="22">
        <v>1</v>
      </c>
      <c r="Z32" s="22">
        <v>0</v>
      </c>
      <c r="AA32" s="22">
        <v>1</v>
      </c>
      <c r="AB32" s="22">
        <v>0</v>
      </c>
      <c r="AC32" s="22">
        <v>1</v>
      </c>
      <c r="AD32" s="58">
        <f t="shared" si="0"/>
        <v>11</v>
      </c>
      <c r="AE32" s="21">
        <v>1</v>
      </c>
      <c r="AF32" s="21">
        <v>1</v>
      </c>
      <c r="AG32" s="59">
        <f t="shared" si="1"/>
        <v>2</v>
      </c>
      <c r="AH32" s="21">
        <v>2</v>
      </c>
      <c r="AI32" s="59">
        <f t="shared" si="2"/>
        <v>2</v>
      </c>
      <c r="AJ32" s="10">
        <f t="shared" si="3"/>
        <v>15</v>
      </c>
    </row>
    <row r="33" spans="1:36" ht="16.5" customHeight="1" x14ac:dyDescent="0.25">
      <c r="A33" s="68" t="s">
        <v>5</v>
      </c>
      <c r="B33" s="68"/>
      <c r="C33" s="25">
        <f t="shared" ref="C33:AI33" si="4">SUM(C5:C32)</f>
        <v>13</v>
      </c>
      <c r="D33" s="26">
        <f t="shared" si="4"/>
        <v>13</v>
      </c>
      <c r="E33" s="26">
        <f t="shared" si="4"/>
        <v>12</v>
      </c>
      <c r="F33" s="26">
        <f t="shared" si="4"/>
        <v>14</v>
      </c>
      <c r="G33" s="26">
        <f t="shared" si="4"/>
        <v>16</v>
      </c>
      <c r="H33" s="26">
        <f t="shared" si="4"/>
        <v>15</v>
      </c>
      <c r="I33" s="26">
        <f t="shared" si="4"/>
        <v>7</v>
      </c>
      <c r="J33" s="26">
        <f t="shared" si="4"/>
        <v>17</v>
      </c>
      <c r="K33" s="26">
        <f t="shared" si="4"/>
        <v>16</v>
      </c>
      <c r="L33" s="26">
        <f t="shared" si="4"/>
        <v>11</v>
      </c>
      <c r="M33" s="26">
        <f t="shared" si="4"/>
        <v>15</v>
      </c>
      <c r="N33" s="26">
        <f t="shared" si="4"/>
        <v>12</v>
      </c>
      <c r="O33" s="26">
        <f t="shared" si="4"/>
        <v>12</v>
      </c>
      <c r="P33" s="26">
        <f t="shared" si="4"/>
        <v>15</v>
      </c>
      <c r="Q33" s="26">
        <f t="shared" si="4"/>
        <v>10</v>
      </c>
      <c r="R33" s="26">
        <f t="shared" si="4"/>
        <v>15</v>
      </c>
      <c r="S33" s="26">
        <f t="shared" si="4"/>
        <v>14</v>
      </c>
      <c r="T33" s="26">
        <f t="shared" si="4"/>
        <v>9</v>
      </c>
      <c r="U33" s="26">
        <f t="shared" si="4"/>
        <v>11</v>
      </c>
      <c r="V33" s="26">
        <f t="shared" si="4"/>
        <v>10</v>
      </c>
      <c r="W33" s="26">
        <f t="shared" si="4"/>
        <v>12</v>
      </c>
      <c r="X33" s="26">
        <f t="shared" si="4"/>
        <v>13</v>
      </c>
      <c r="Y33" s="26">
        <f t="shared" si="4"/>
        <v>13</v>
      </c>
      <c r="Z33" s="26">
        <f t="shared" si="4"/>
        <v>12</v>
      </c>
      <c r="AA33" s="26">
        <f t="shared" si="4"/>
        <v>16</v>
      </c>
      <c r="AB33" s="26">
        <f t="shared" si="4"/>
        <v>11</v>
      </c>
      <c r="AC33" s="26">
        <f t="shared" si="4"/>
        <v>13</v>
      </c>
      <c r="AD33" s="26">
        <f t="shared" si="4"/>
        <v>347</v>
      </c>
      <c r="AE33" s="26">
        <f t="shared" si="4"/>
        <v>46</v>
      </c>
      <c r="AF33" s="26">
        <f t="shared" si="4"/>
        <v>44</v>
      </c>
      <c r="AG33" s="26">
        <f t="shared" si="4"/>
        <v>90</v>
      </c>
      <c r="AH33" s="26">
        <f t="shared" si="4"/>
        <v>73</v>
      </c>
      <c r="AI33" s="26">
        <f t="shared" si="4"/>
        <v>73</v>
      </c>
      <c r="AJ33" s="10">
        <f>SUM(AJ5:AJ32)</f>
        <v>510</v>
      </c>
    </row>
    <row r="34" spans="1:36" ht="16.5" customHeight="1" x14ac:dyDescent="0.25">
      <c r="A34" s="69" t="s">
        <v>6</v>
      </c>
      <c r="B34" s="70"/>
      <c r="C34" s="27">
        <f>C33/1</f>
        <v>13</v>
      </c>
      <c r="D34" s="27">
        <f t="shared" ref="D34:AC34" si="5">D33/1</f>
        <v>13</v>
      </c>
      <c r="E34" s="27">
        <f t="shared" si="5"/>
        <v>12</v>
      </c>
      <c r="F34" s="27">
        <f t="shared" si="5"/>
        <v>14</v>
      </c>
      <c r="G34" s="27">
        <f t="shared" si="5"/>
        <v>16</v>
      </c>
      <c r="H34" s="27">
        <f t="shared" si="5"/>
        <v>15</v>
      </c>
      <c r="I34" s="27">
        <f t="shared" si="5"/>
        <v>7</v>
      </c>
      <c r="J34" s="27">
        <f t="shared" si="5"/>
        <v>17</v>
      </c>
      <c r="K34" s="27">
        <f t="shared" si="5"/>
        <v>16</v>
      </c>
      <c r="L34" s="27">
        <f t="shared" si="5"/>
        <v>11</v>
      </c>
      <c r="M34" s="27">
        <f t="shared" si="5"/>
        <v>15</v>
      </c>
      <c r="N34" s="27">
        <f t="shared" si="5"/>
        <v>12</v>
      </c>
      <c r="O34" s="27">
        <f t="shared" si="5"/>
        <v>12</v>
      </c>
      <c r="P34" s="27">
        <f t="shared" si="5"/>
        <v>15</v>
      </c>
      <c r="Q34" s="27">
        <f t="shared" si="5"/>
        <v>10</v>
      </c>
      <c r="R34" s="27">
        <f t="shared" si="5"/>
        <v>15</v>
      </c>
      <c r="S34" s="27">
        <f t="shared" si="5"/>
        <v>14</v>
      </c>
      <c r="T34" s="27">
        <f t="shared" si="5"/>
        <v>9</v>
      </c>
      <c r="U34" s="27">
        <f t="shared" si="5"/>
        <v>11</v>
      </c>
      <c r="V34" s="27">
        <f t="shared" si="5"/>
        <v>10</v>
      </c>
      <c r="W34" s="27">
        <f t="shared" si="5"/>
        <v>12</v>
      </c>
      <c r="X34" s="27">
        <f t="shared" si="5"/>
        <v>13</v>
      </c>
      <c r="Y34" s="27">
        <f t="shared" si="5"/>
        <v>13</v>
      </c>
      <c r="Z34" s="27">
        <f t="shared" si="5"/>
        <v>12</v>
      </c>
      <c r="AA34" s="27">
        <f t="shared" si="5"/>
        <v>16</v>
      </c>
      <c r="AB34" s="27">
        <f t="shared" si="5"/>
        <v>11</v>
      </c>
      <c r="AC34" s="27">
        <f t="shared" si="5"/>
        <v>13</v>
      </c>
      <c r="AD34" s="27"/>
      <c r="AE34" s="27">
        <f>AE33/2</f>
        <v>23</v>
      </c>
      <c r="AF34" s="27">
        <f>AF33/2</f>
        <v>22</v>
      </c>
      <c r="AG34" s="27"/>
      <c r="AH34" s="27">
        <f>AH33/4</f>
        <v>18.25</v>
      </c>
      <c r="AI34" s="27"/>
      <c r="AJ34" s="10"/>
    </row>
    <row r="35" spans="1:36" ht="16.5" customHeight="1" x14ac:dyDescent="0.25">
      <c r="A35" s="71" t="s">
        <v>7</v>
      </c>
      <c r="B35" s="71"/>
      <c r="C35" s="29">
        <f>C34*100/28</f>
        <v>46.428571428571431</v>
      </c>
      <c r="D35" s="29">
        <f t="shared" ref="D35:AF35" si="6">D34*100/28</f>
        <v>46.428571428571431</v>
      </c>
      <c r="E35" s="29">
        <f t="shared" si="6"/>
        <v>42.857142857142854</v>
      </c>
      <c r="F35" s="29">
        <f t="shared" si="6"/>
        <v>50</v>
      </c>
      <c r="G35" s="29">
        <f t="shared" si="6"/>
        <v>57.142857142857146</v>
      </c>
      <c r="H35" s="29">
        <f t="shared" si="6"/>
        <v>53.571428571428569</v>
      </c>
      <c r="I35" s="29">
        <f t="shared" si="6"/>
        <v>25</v>
      </c>
      <c r="J35" s="29">
        <f t="shared" si="6"/>
        <v>60.714285714285715</v>
      </c>
      <c r="K35" s="29">
        <f t="shared" si="6"/>
        <v>57.142857142857146</v>
      </c>
      <c r="L35" s="29">
        <f t="shared" si="6"/>
        <v>39.285714285714285</v>
      </c>
      <c r="M35" s="29">
        <f t="shared" si="6"/>
        <v>53.571428571428569</v>
      </c>
      <c r="N35" s="29">
        <f t="shared" si="6"/>
        <v>42.857142857142854</v>
      </c>
      <c r="O35" s="29">
        <f t="shared" si="6"/>
        <v>42.857142857142854</v>
      </c>
      <c r="P35" s="29">
        <f t="shared" si="6"/>
        <v>53.571428571428569</v>
      </c>
      <c r="Q35" s="29">
        <f t="shared" si="6"/>
        <v>35.714285714285715</v>
      </c>
      <c r="R35" s="29">
        <f t="shared" si="6"/>
        <v>53.571428571428569</v>
      </c>
      <c r="S35" s="29">
        <f t="shared" si="6"/>
        <v>50</v>
      </c>
      <c r="T35" s="29">
        <f t="shared" si="6"/>
        <v>32.142857142857146</v>
      </c>
      <c r="U35" s="29">
        <f t="shared" si="6"/>
        <v>39.285714285714285</v>
      </c>
      <c r="V35" s="29">
        <f t="shared" si="6"/>
        <v>35.714285714285715</v>
      </c>
      <c r="W35" s="29">
        <f t="shared" si="6"/>
        <v>42.857142857142854</v>
      </c>
      <c r="X35" s="29">
        <f t="shared" si="6"/>
        <v>46.428571428571431</v>
      </c>
      <c r="Y35" s="29">
        <f t="shared" si="6"/>
        <v>46.428571428571431</v>
      </c>
      <c r="Z35" s="29">
        <f t="shared" si="6"/>
        <v>42.857142857142854</v>
      </c>
      <c r="AA35" s="29">
        <f t="shared" si="6"/>
        <v>57.142857142857146</v>
      </c>
      <c r="AB35" s="29">
        <f t="shared" si="6"/>
        <v>39.285714285714285</v>
      </c>
      <c r="AC35" s="29">
        <f t="shared" si="6"/>
        <v>46.428571428571431</v>
      </c>
      <c r="AD35" s="29"/>
      <c r="AE35" s="29">
        <f t="shared" si="6"/>
        <v>82.142857142857139</v>
      </c>
      <c r="AF35" s="29">
        <f t="shared" si="6"/>
        <v>78.571428571428569</v>
      </c>
      <c r="AG35" s="29"/>
      <c r="AH35" s="29">
        <f>AH34*100/28</f>
        <v>65.178571428571431</v>
      </c>
      <c r="AI35" s="29"/>
      <c r="AJ35" s="56">
        <f>AJ33*100/980</f>
        <v>52.04081632653061</v>
      </c>
    </row>
    <row r="36" spans="1:36" ht="23.25" customHeight="1" x14ac:dyDescent="0.25">
      <c r="C36" s="55"/>
      <c r="D36" s="55"/>
      <c r="E36" s="55"/>
      <c r="F36" s="28"/>
      <c r="G36" s="28"/>
      <c r="H36" s="28"/>
      <c r="I36" s="55"/>
      <c r="J36" s="28"/>
      <c r="K36" s="28"/>
      <c r="L36" s="55"/>
      <c r="M36" s="28"/>
      <c r="N36" s="55"/>
      <c r="O36" s="55"/>
      <c r="P36" s="28"/>
      <c r="Q36" s="55"/>
      <c r="R36" s="28"/>
      <c r="S36" s="28"/>
      <c r="T36" s="55"/>
      <c r="U36" s="55"/>
      <c r="V36" s="55"/>
      <c r="W36" s="55"/>
      <c r="X36" s="55"/>
      <c r="Y36" s="55"/>
      <c r="Z36" s="55"/>
      <c r="AA36" s="28"/>
      <c r="AB36" s="55"/>
      <c r="AC36" s="55"/>
      <c r="AD36" s="28"/>
      <c r="AE36" s="28"/>
      <c r="AF36" s="28"/>
      <c r="AG36" s="28"/>
      <c r="AH36" s="28"/>
      <c r="AI36" s="28"/>
      <c r="AJ36" s="12"/>
    </row>
    <row r="37" spans="1:36" ht="23.25" customHeight="1" x14ac:dyDescent="0.25"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12"/>
    </row>
    <row r="38" spans="1:36" ht="23.25" customHeight="1" x14ac:dyDescent="0.25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12"/>
    </row>
    <row r="39" spans="1:36" ht="24.75" customHeight="1" x14ac:dyDescent="0.25">
      <c r="B39" s="16" t="s">
        <v>8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12"/>
    </row>
    <row r="40" spans="1:36" ht="24.75" customHeight="1" x14ac:dyDescent="0.25">
      <c r="B40" s="15" t="s">
        <v>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12"/>
    </row>
    <row r="41" spans="1:36" ht="24.75" customHeight="1" x14ac:dyDescent="0.25">
      <c r="B41" s="15" t="s">
        <v>10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12"/>
    </row>
    <row r="42" spans="1:36" ht="24.75" customHeight="1" x14ac:dyDescent="0.25">
      <c r="B42" s="15" t="s">
        <v>11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12"/>
    </row>
    <row r="43" spans="1:36" ht="23.25" customHeight="1" x14ac:dyDescent="0.25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12"/>
    </row>
    <row r="44" spans="1:36" ht="23.25" customHeight="1" x14ac:dyDescent="0.25">
      <c r="A44" s="42"/>
      <c r="B44" s="7" t="s">
        <v>31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12"/>
    </row>
    <row r="45" spans="1:36" ht="23.25" customHeight="1" x14ac:dyDescent="0.25">
      <c r="A45" s="42">
        <v>1</v>
      </c>
      <c r="B45" s="7" t="s">
        <v>64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12"/>
    </row>
    <row r="46" spans="1:36" ht="23.25" customHeight="1" x14ac:dyDescent="0.25">
      <c r="A46" s="42">
        <v>2</v>
      </c>
      <c r="B46" s="7" t="s">
        <v>32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12"/>
    </row>
    <row r="47" spans="1:36" ht="23.25" customHeight="1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12"/>
    </row>
    <row r="48" spans="1:36" ht="23.25" customHeight="1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12"/>
    </row>
    <row r="49" spans="3:36" ht="23.25" customHeight="1" x14ac:dyDescent="0.25"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12"/>
    </row>
    <row r="50" spans="3:36" ht="23.25" customHeight="1" x14ac:dyDescent="0.25"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12"/>
    </row>
    <row r="51" spans="3:36" ht="23.25" customHeight="1" x14ac:dyDescent="0.25"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12"/>
    </row>
    <row r="52" spans="3:36" ht="23.25" customHeight="1" x14ac:dyDescent="0.25"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12"/>
    </row>
    <row r="53" spans="3:36" ht="23.25" customHeight="1" x14ac:dyDescent="0.25"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12"/>
    </row>
    <row r="54" spans="3:36" ht="23.25" customHeight="1" x14ac:dyDescent="0.25"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12"/>
    </row>
    <row r="55" spans="3:36" ht="23.25" customHeight="1" x14ac:dyDescent="0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12"/>
    </row>
    <row r="56" spans="3:36" ht="23.25" customHeight="1" x14ac:dyDescent="0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12"/>
    </row>
    <row r="57" spans="3:36" ht="23.25" customHeight="1" x14ac:dyDescent="0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12"/>
    </row>
    <row r="58" spans="3:36" ht="23.25" customHeight="1" x14ac:dyDescent="0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12"/>
    </row>
    <row r="59" spans="3:36" ht="23.25" customHeight="1" x14ac:dyDescent="0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12"/>
    </row>
    <row r="60" spans="3:36" ht="23.25" customHeight="1" x14ac:dyDescent="0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12"/>
    </row>
    <row r="61" spans="3:36" ht="23.25" customHeight="1" x14ac:dyDescent="0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12"/>
    </row>
    <row r="62" spans="3:36" ht="23.25" customHeight="1" x14ac:dyDescent="0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12"/>
    </row>
    <row r="63" spans="3:36" ht="23.25" customHeight="1" x14ac:dyDescent="0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12"/>
    </row>
    <row r="64" spans="3:36" ht="23.25" customHeight="1" x14ac:dyDescent="0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12"/>
    </row>
    <row r="65" spans="3:36" ht="23.25" customHeight="1" x14ac:dyDescent="0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12"/>
    </row>
    <row r="66" spans="3:36" ht="23.25" customHeight="1" x14ac:dyDescent="0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12"/>
    </row>
    <row r="67" spans="3:36" ht="23.25" customHeight="1" x14ac:dyDescent="0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12"/>
    </row>
    <row r="68" spans="3:36" ht="23.25" customHeight="1" x14ac:dyDescent="0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12"/>
    </row>
    <row r="69" spans="3:36" ht="23.25" customHeight="1" x14ac:dyDescent="0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12"/>
    </row>
    <row r="70" spans="3:36" ht="23.25" customHeight="1" x14ac:dyDescent="0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12"/>
    </row>
    <row r="71" spans="3:36" ht="23.25" customHeight="1" x14ac:dyDescent="0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12"/>
    </row>
    <row r="72" spans="3:36" ht="23.25" customHeight="1" x14ac:dyDescent="0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12"/>
    </row>
    <row r="73" spans="3:36" ht="23.25" customHeight="1" x14ac:dyDescent="0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12"/>
    </row>
    <row r="74" spans="3:36" ht="23.25" customHeight="1" x14ac:dyDescent="0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12"/>
    </row>
    <row r="75" spans="3:36" ht="23.25" customHeight="1" x14ac:dyDescent="0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12"/>
    </row>
    <row r="76" spans="3:36" ht="23.25" customHeight="1" x14ac:dyDescent="0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12"/>
    </row>
    <row r="77" spans="3:36" ht="23.25" customHeight="1" x14ac:dyDescent="0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12"/>
    </row>
    <row r="78" spans="3:36" ht="23.25" customHeight="1" x14ac:dyDescent="0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12"/>
    </row>
    <row r="79" spans="3:36" ht="23.25" customHeight="1" x14ac:dyDescent="0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12"/>
    </row>
    <row r="80" spans="3:36" ht="23.25" customHeight="1" x14ac:dyDescent="0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12"/>
    </row>
    <row r="81" spans="3:36" ht="23.25" customHeight="1" x14ac:dyDescent="0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12"/>
    </row>
    <row r="82" spans="3:36" ht="23.25" customHeight="1" x14ac:dyDescent="0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12"/>
    </row>
    <row r="83" spans="3:36" ht="23.25" customHeight="1" x14ac:dyDescent="0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12"/>
    </row>
    <row r="84" spans="3:36" ht="23.25" customHeight="1" x14ac:dyDescent="0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12"/>
    </row>
    <row r="85" spans="3:36" ht="23.25" customHeight="1" x14ac:dyDescent="0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12"/>
    </row>
    <row r="86" spans="3:36" ht="23.25" customHeight="1" x14ac:dyDescent="0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12"/>
    </row>
    <row r="87" spans="3:36" ht="23.25" customHeight="1" x14ac:dyDescent="0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12"/>
    </row>
    <row r="88" spans="3:36" ht="23.25" customHeight="1" x14ac:dyDescent="0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12"/>
    </row>
    <row r="89" spans="3:36" ht="23.25" customHeight="1" x14ac:dyDescent="0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12"/>
    </row>
    <row r="90" spans="3:36" ht="23.25" customHeight="1" x14ac:dyDescent="0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12"/>
    </row>
    <row r="91" spans="3:36" ht="23.25" customHeight="1" x14ac:dyDescent="0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12"/>
    </row>
    <row r="92" spans="3:36" ht="23.25" customHeight="1" x14ac:dyDescent="0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12"/>
    </row>
    <row r="93" spans="3:36" ht="23.25" customHeight="1" x14ac:dyDescent="0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12"/>
    </row>
    <row r="94" spans="3:36" ht="23.25" customHeight="1" x14ac:dyDescent="0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12"/>
    </row>
    <row r="95" spans="3:36" ht="23.25" customHeight="1" x14ac:dyDescent="0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12"/>
    </row>
    <row r="96" spans="3:36" ht="23.25" customHeight="1" x14ac:dyDescent="0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12"/>
    </row>
    <row r="97" spans="3:36" ht="23.25" customHeight="1" x14ac:dyDescent="0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12"/>
    </row>
    <row r="98" spans="3:36" ht="23.25" customHeight="1" x14ac:dyDescent="0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12"/>
    </row>
    <row r="99" spans="3:36" ht="23.25" customHeight="1" x14ac:dyDescent="0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12"/>
    </row>
    <row r="100" spans="3:36" ht="23.25" customHeight="1" x14ac:dyDescent="0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12"/>
    </row>
    <row r="101" spans="3:36" ht="23.25" customHeight="1" x14ac:dyDescent="0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12"/>
    </row>
    <row r="102" spans="3:36" ht="23.25" customHeight="1" x14ac:dyDescent="0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12"/>
    </row>
    <row r="103" spans="3:36" ht="23.25" customHeight="1" x14ac:dyDescent="0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12"/>
    </row>
    <row r="104" spans="3:36" ht="23.25" customHeight="1" x14ac:dyDescent="0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12"/>
    </row>
    <row r="105" spans="3:36" ht="23.25" customHeight="1" x14ac:dyDescent="0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12"/>
    </row>
    <row r="106" spans="3:36" ht="23.25" customHeight="1" x14ac:dyDescent="0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12"/>
    </row>
    <row r="107" spans="3:36" ht="23.25" customHeight="1" x14ac:dyDescent="0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12"/>
    </row>
    <row r="108" spans="3:36" ht="23.25" customHeight="1" x14ac:dyDescent="0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12"/>
    </row>
    <row r="109" spans="3:36" ht="23.25" customHeight="1" x14ac:dyDescent="0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12"/>
    </row>
    <row r="110" spans="3:36" ht="23.25" customHeight="1" x14ac:dyDescent="0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12"/>
    </row>
    <row r="111" spans="3:36" ht="23.25" customHeight="1" x14ac:dyDescent="0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12"/>
    </row>
    <row r="112" spans="3:36" ht="23.25" customHeight="1" x14ac:dyDescent="0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12"/>
    </row>
    <row r="113" spans="3:36" ht="23.25" customHeight="1" x14ac:dyDescent="0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12"/>
    </row>
    <row r="114" spans="3:36" ht="23.25" customHeight="1" x14ac:dyDescent="0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12"/>
    </row>
    <row r="115" spans="3:36" ht="23.25" customHeight="1" x14ac:dyDescent="0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12"/>
    </row>
    <row r="116" spans="3:36" ht="23.25" customHeight="1" x14ac:dyDescent="0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12"/>
    </row>
    <row r="117" spans="3:36" ht="23.25" customHeight="1" x14ac:dyDescent="0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12"/>
    </row>
    <row r="118" spans="3:36" ht="23.25" customHeight="1" x14ac:dyDescent="0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12"/>
    </row>
    <row r="119" spans="3:36" ht="23.25" customHeight="1" x14ac:dyDescent="0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12"/>
    </row>
    <row r="120" spans="3:36" ht="23.25" customHeight="1" x14ac:dyDescent="0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12"/>
    </row>
    <row r="121" spans="3:36" ht="23.25" customHeight="1" x14ac:dyDescent="0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12"/>
    </row>
    <row r="122" spans="3:36" ht="23.25" customHeight="1" x14ac:dyDescent="0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12"/>
    </row>
    <row r="123" spans="3:36" ht="23.25" customHeight="1" x14ac:dyDescent="0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12"/>
    </row>
    <row r="124" spans="3:36" ht="23.25" customHeight="1" x14ac:dyDescent="0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12"/>
    </row>
    <row r="125" spans="3:36" ht="23.25" customHeight="1" x14ac:dyDescent="0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12"/>
    </row>
    <row r="126" spans="3:36" ht="23.25" customHeight="1" x14ac:dyDescent="0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12"/>
    </row>
    <row r="127" spans="3:36" ht="23.25" customHeight="1" x14ac:dyDescent="0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12"/>
    </row>
    <row r="128" spans="3:36" ht="23.25" customHeight="1" x14ac:dyDescent="0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12"/>
    </row>
    <row r="129" spans="3:36" ht="23.25" customHeight="1" x14ac:dyDescent="0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12"/>
    </row>
    <row r="130" spans="3:36" ht="23.25" customHeight="1" x14ac:dyDescent="0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12"/>
    </row>
    <row r="131" spans="3:36" ht="23.25" customHeight="1" x14ac:dyDescent="0.25"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12"/>
    </row>
    <row r="132" spans="3:36" ht="23.25" customHeight="1" x14ac:dyDescent="0.25"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12"/>
    </row>
    <row r="133" spans="3:36" ht="23.25" customHeight="1" x14ac:dyDescent="0.25"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12"/>
    </row>
    <row r="134" spans="3:36" ht="23.25" customHeight="1" x14ac:dyDescent="0.25"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12"/>
    </row>
    <row r="135" spans="3:36" ht="23.25" customHeight="1" x14ac:dyDescent="0.25"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12"/>
    </row>
    <row r="136" spans="3:36" ht="23.25" customHeight="1" x14ac:dyDescent="0.25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12"/>
    </row>
    <row r="137" spans="3:36" ht="23.25" customHeight="1" x14ac:dyDescent="0.25"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12"/>
    </row>
    <row r="138" spans="3:36" ht="23.25" customHeight="1" x14ac:dyDescent="0.25"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12"/>
    </row>
    <row r="139" spans="3:36" ht="23.25" customHeight="1" x14ac:dyDescent="0.25"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12"/>
    </row>
    <row r="140" spans="3:36" ht="23.25" customHeight="1" x14ac:dyDescent="0.25"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12"/>
    </row>
    <row r="141" spans="3:36" ht="23.25" customHeight="1" x14ac:dyDescent="0.25"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12"/>
    </row>
    <row r="142" spans="3:36" ht="23.25" customHeight="1" x14ac:dyDescent="0.25"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12"/>
    </row>
    <row r="143" spans="3:36" ht="23.25" customHeight="1" x14ac:dyDescent="0.25"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12"/>
    </row>
    <row r="144" spans="3:36" ht="23.25" customHeight="1" x14ac:dyDescent="0.25"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12"/>
    </row>
    <row r="145" spans="3:36" ht="23.25" customHeight="1" x14ac:dyDescent="0.25"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12"/>
    </row>
    <row r="146" spans="3:36" ht="23.25" customHeight="1" x14ac:dyDescent="0.25"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12"/>
    </row>
    <row r="147" spans="3:36" ht="23.25" customHeight="1" x14ac:dyDescent="0.25"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12"/>
    </row>
    <row r="148" spans="3:36" ht="23.25" customHeight="1" x14ac:dyDescent="0.25"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12"/>
    </row>
    <row r="149" spans="3:36" ht="23.25" customHeight="1" x14ac:dyDescent="0.25"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12"/>
    </row>
    <row r="150" spans="3:36" ht="23.25" customHeight="1" x14ac:dyDescent="0.25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12"/>
    </row>
    <row r="151" spans="3:36" ht="23.25" customHeight="1" x14ac:dyDescent="0.25"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12"/>
    </row>
    <row r="152" spans="3:36" ht="23.25" customHeight="1" x14ac:dyDescent="0.25"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12"/>
    </row>
    <row r="153" spans="3:36" ht="23.25" customHeight="1" x14ac:dyDescent="0.25"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12"/>
    </row>
    <row r="154" spans="3:36" ht="23.25" customHeight="1" x14ac:dyDescent="0.25"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12"/>
    </row>
    <row r="155" spans="3:36" ht="23.25" customHeight="1" x14ac:dyDescent="0.25"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12"/>
    </row>
    <row r="156" spans="3:36" ht="23.25" customHeight="1" x14ac:dyDescent="0.25"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12"/>
    </row>
    <row r="157" spans="3:36" ht="23.25" customHeight="1" x14ac:dyDescent="0.25"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12"/>
    </row>
    <row r="158" spans="3:36" ht="23.25" customHeight="1" x14ac:dyDescent="0.25"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12"/>
    </row>
    <row r="159" spans="3:36" ht="23.25" customHeight="1" x14ac:dyDescent="0.25"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12"/>
    </row>
    <row r="160" spans="3:36" ht="23.25" customHeight="1" x14ac:dyDescent="0.25"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12"/>
    </row>
    <row r="161" spans="3:36" ht="23.25" customHeight="1" x14ac:dyDescent="0.25"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12"/>
    </row>
    <row r="162" spans="3:36" ht="23.25" customHeight="1" x14ac:dyDescent="0.25"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12"/>
    </row>
    <row r="163" spans="3:36" ht="23.25" customHeight="1" x14ac:dyDescent="0.25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12"/>
    </row>
    <row r="164" spans="3:36" ht="23.25" customHeight="1" x14ac:dyDescent="0.2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12"/>
    </row>
    <row r="165" spans="3:36" ht="23.25" customHeight="1" x14ac:dyDescent="0.2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12"/>
    </row>
    <row r="166" spans="3:36" ht="23.25" customHeight="1" x14ac:dyDescent="0.25"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12"/>
    </row>
    <row r="167" spans="3:36" ht="23.25" customHeight="1" x14ac:dyDescent="0.25"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12"/>
    </row>
    <row r="168" spans="3:36" ht="23.25" customHeight="1" x14ac:dyDescent="0.25"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12"/>
    </row>
    <row r="169" spans="3:36" ht="23.25" customHeight="1" x14ac:dyDescent="0.25"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12"/>
    </row>
    <row r="170" spans="3:36" ht="23.25" customHeight="1" x14ac:dyDescent="0.25"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12"/>
    </row>
    <row r="171" spans="3:36" ht="23.25" customHeight="1" x14ac:dyDescent="0.25"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12"/>
    </row>
    <row r="172" spans="3:36" ht="23.25" customHeight="1" x14ac:dyDescent="0.25"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12"/>
    </row>
    <row r="173" spans="3:36" ht="23.25" customHeight="1" x14ac:dyDescent="0.25"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12"/>
    </row>
    <row r="174" spans="3:36" ht="23.25" customHeight="1" x14ac:dyDescent="0.25"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12"/>
    </row>
    <row r="175" spans="3:36" ht="23.25" customHeight="1" x14ac:dyDescent="0.25"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12"/>
    </row>
    <row r="176" spans="3:36" ht="23.25" customHeight="1" x14ac:dyDescent="0.25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12"/>
    </row>
    <row r="177" spans="3:36" ht="23.25" customHeight="1" x14ac:dyDescent="0.25"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12"/>
    </row>
    <row r="178" spans="3:36" ht="23.25" customHeight="1" x14ac:dyDescent="0.25"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12"/>
    </row>
    <row r="179" spans="3:36" ht="23.25" customHeight="1" x14ac:dyDescent="0.25"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12"/>
    </row>
    <row r="180" spans="3:36" ht="23.25" customHeight="1" x14ac:dyDescent="0.25"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12"/>
    </row>
    <row r="181" spans="3:36" ht="23.25" customHeight="1" x14ac:dyDescent="0.25"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12"/>
    </row>
    <row r="182" spans="3:36" ht="23.25" customHeight="1" x14ac:dyDescent="0.25"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12"/>
    </row>
    <row r="183" spans="3:36" ht="23.25" customHeight="1" x14ac:dyDescent="0.25"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12"/>
    </row>
    <row r="184" spans="3:36" ht="23.25" customHeight="1" x14ac:dyDescent="0.25"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12"/>
    </row>
    <row r="185" spans="3:36" ht="23.25" customHeight="1" x14ac:dyDescent="0.25"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12"/>
    </row>
    <row r="186" spans="3:36" ht="23.25" customHeight="1" x14ac:dyDescent="0.25"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12"/>
    </row>
    <row r="187" spans="3:36" ht="23.25" customHeight="1" x14ac:dyDescent="0.25"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12"/>
    </row>
    <row r="188" spans="3:36" ht="23.25" customHeight="1" x14ac:dyDescent="0.25"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12"/>
    </row>
    <row r="189" spans="3:36" ht="23.25" customHeight="1" x14ac:dyDescent="0.25"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12"/>
    </row>
    <row r="190" spans="3:36" ht="23.25" customHeight="1" x14ac:dyDescent="0.25"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12"/>
    </row>
    <row r="191" spans="3:36" ht="23.25" customHeight="1" x14ac:dyDescent="0.25"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12"/>
    </row>
    <row r="192" spans="3:36" ht="23.25" customHeight="1" x14ac:dyDescent="0.25"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12"/>
    </row>
    <row r="193" spans="3:36" ht="23.25" customHeight="1" x14ac:dyDescent="0.25"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12"/>
    </row>
    <row r="194" spans="3:36" ht="23.25" customHeight="1" x14ac:dyDescent="0.25"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12"/>
    </row>
    <row r="195" spans="3:36" ht="23.25" customHeight="1" x14ac:dyDescent="0.25"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12"/>
    </row>
    <row r="196" spans="3:36" ht="23.25" customHeight="1" x14ac:dyDescent="0.25"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12"/>
    </row>
    <row r="197" spans="3:36" ht="23.25" customHeight="1" x14ac:dyDescent="0.25"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12"/>
    </row>
    <row r="198" spans="3:36" ht="23.25" customHeight="1" x14ac:dyDescent="0.25"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12"/>
    </row>
    <row r="199" spans="3:36" ht="23.25" customHeight="1" x14ac:dyDescent="0.25"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12"/>
    </row>
    <row r="200" spans="3:36" ht="23.25" customHeight="1" x14ac:dyDescent="0.25"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12"/>
    </row>
    <row r="201" spans="3:36" ht="23.25" customHeight="1" x14ac:dyDescent="0.25"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12"/>
    </row>
    <row r="202" spans="3:36" ht="23.25" customHeight="1" x14ac:dyDescent="0.25"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12"/>
    </row>
    <row r="203" spans="3:36" ht="23.25" customHeight="1" x14ac:dyDescent="0.25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12"/>
    </row>
    <row r="204" spans="3:36" ht="23.25" customHeight="1" x14ac:dyDescent="0.25"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12"/>
    </row>
    <row r="205" spans="3:36" ht="23.25" customHeight="1" x14ac:dyDescent="0.25"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12"/>
    </row>
    <row r="206" spans="3:36" ht="23.25" customHeight="1" x14ac:dyDescent="0.25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12"/>
    </row>
    <row r="207" spans="3:36" ht="23.25" customHeight="1" x14ac:dyDescent="0.25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12"/>
    </row>
    <row r="208" spans="3:36" ht="23.25" customHeight="1" x14ac:dyDescent="0.25"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12"/>
    </row>
    <row r="209" spans="3:36" ht="23.25" customHeight="1" x14ac:dyDescent="0.25"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12"/>
    </row>
    <row r="210" spans="3:36" ht="23.25" customHeight="1" x14ac:dyDescent="0.25"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12"/>
    </row>
    <row r="211" spans="3:36" ht="23.25" customHeight="1" x14ac:dyDescent="0.25"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12"/>
    </row>
    <row r="212" spans="3:36" ht="23.25" customHeight="1" x14ac:dyDescent="0.25"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12"/>
    </row>
    <row r="213" spans="3:36" ht="23.25" customHeight="1" x14ac:dyDescent="0.25"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12"/>
    </row>
    <row r="214" spans="3:36" ht="23.25" customHeight="1" x14ac:dyDescent="0.25"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12"/>
    </row>
    <row r="215" spans="3:36" ht="23.25" customHeight="1" x14ac:dyDescent="0.25"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12"/>
    </row>
    <row r="216" spans="3:36" ht="23.25" customHeight="1" x14ac:dyDescent="0.25"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12"/>
    </row>
    <row r="217" spans="3:36" ht="23.25" customHeight="1" x14ac:dyDescent="0.25"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12"/>
    </row>
    <row r="218" spans="3:36" ht="23.25" customHeight="1" x14ac:dyDescent="0.25"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12"/>
    </row>
    <row r="219" spans="3:36" ht="23.25" customHeight="1" x14ac:dyDescent="0.25"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12"/>
    </row>
    <row r="220" spans="3:36" ht="23.25" customHeight="1" x14ac:dyDescent="0.25"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12"/>
    </row>
    <row r="221" spans="3:36" ht="23.25" customHeight="1" x14ac:dyDescent="0.25"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12"/>
    </row>
    <row r="222" spans="3:36" ht="23.25" customHeight="1" x14ac:dyDescent="0.25"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12"/>
    </row>
    <row r="223" spans="3:36" ht="23.25" customHeight="1" x14ac:dyDescent="0.25"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12"/>
    </row>
    <row r="224" spans="3:36" ht="23.25" customHeight="1" x14ac:dyDescent="0.25"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12"/>
    </row>
    <row r="225" spans="3:36" ht="23.25" customHeight="1" x14ac:dyDescent="0.25"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12"/>
    </row>
    <row r="226" spans="3:36" ht="23.25" customHeight="1" x14ac:dyDescent="0.25"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12"/>
    </row>
    <row r="227" spans="3:36" ht="23.25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12"/>
    </row>
    <row r="228" spans="3:36" ht="23.25" customHeight="1" x14ac:dyDescent="0.25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12"/>
    </row>
    <row r="229" spans="3:36" ht="23.25" customHeight="1" x14ac:dyDescent="0.25"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12"/>
    </row>
    <row r="230" spans="3:36" ht="23.25" customHeight="1" x14ac:dyDescent="0.25"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12"/>
    </row>
    <row r="231" spans="3:36" ht="23.25" customHeight="1" x14ac:dyDescent="0.25"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12"/>
    </row>
    <row r="232" spans="3:36" ht="23.25" customHeight="1" x14ac:dyDescent="0.25"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12"/>
    </row>
    <row r="233" spans="3:36" ht="23.25" customHeight="1" x14ac:dyDescent="0.25"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12"/>
    </row>
    <row r="234" spans="3:36" ht="23.25" customHeight="1" x14ac:dyDescent="0.25"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12"/>
    </row>
    <row r="235" spans="3:36" ht="23.25" customHeight="1" x14ac:dyDescent="0.25"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12"/>
    </row>
    <row r="236" spans="3:36" ht="23.25" customHeight="1" x14ac:dyDescent="0.25"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12"/>
    </row>
    <row r="237" spans="3:36" ht="23.25" customHeight="1" x14ac:dyDescent="0.25"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12"/>
    </row>
    <row r="238" spans="3:36" ht="23.25" customHeight="1" x14ac:dyDescent="0.25"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12"/>
    </row>
    <row r="239" spans="3:36" ht="23.25" customHeight="1" x14ac:dyDescent="0.25"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12"/>
    </row>
    <row r="240" spans="3:36" ht="23.25" customHeight="1" x14ac:dyDescent="0.25"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12"/>
    </row>
    <row r="241" spans="3:36" ht="23.25" customHeight="1" x14ac:dyDescent="0.25"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12"/>
    </row>
    <row r="242" spans="3:36" ht="23.25" customHeight="1" x14ac:dyDescent="0.25"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12"/>
    </row>
    <row r="243" spans="3:36" ht="23.25" customHeight="1" x14ac:dyDescent="0.25"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12"/>
    </row>
    <row r="244" spans="3:36" ht="23.25" customHeight="1" x14ac:dyDescent="0.25"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12"/>
    </row>
    <row r="245" spans="3:36" ht="23.25" customHeight="1" x14ac:dyDescent="0.25"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12"/>
    </row>
    <row r="246" spans="3:36" ht="23.25" customHeight="1" x14ac:dyDescent="0.25"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12"/>
    </row>
    <row r="247" spans="3:36" ht="23.25" customHeight="1" x14ac:dyDescent="0.25"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12"/>
    </row>
    <row r="248" spans="3:36" ht="23.25" customHeight="1" x14ac:dyDescent="0.25"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12"/>
    </row>
    <row r="249" spans="3:36" ht="23.25" customHeight="1" x14ac:dyDescent="0.25"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12"/>
    </row>
    <row r="250" spans="3:36" ht="23.25" customHeight="1" x14ac:dyDescent="0.25"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12"/>
    </row>
    <row r="251" spans="3:36" ht="23.25" customHeight="1" x14ac:dyDescent="0.25"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12"/>
    </row>
    <row r="252" spans="3:36" ht="23.25" customHeight="1" x14ac:dyDescent="0.25"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12"/>
    </row>
    <row r="253" spans="3:36" ht="23.25" customHeight="1" x14ac:dyDescent="0.25"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12"/>
    </row>
    <row r="254" spans="3:36" ht="23.25" customHeight="1" x14ac:dyDescent="0.25"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12"/>
    </row>
    <row r="255" spans="3:36" ht="23.25" customHeight="1" x14ac:dyDescent="0.25"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12"/>
    </row>
    <row r="256" spans="3:36" ht="23.25" customHeight="1" x14ac:dyDescent="0.25"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12"/>
    </row>
    <row r="257" spans="3:36" ht="23.25" customHeight="1" x14ac:dyDescent="0.25"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12"/>
    </row>
    <row r="258" spans="3:36" ht="23.25" customHeight="1" x14ac:dyDescent="0.25"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12"/>
    </row>
    <row r="259" spans="3:36" ht="23.25" customHeight="1" x14ac:dyDescent="0.25"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12"/>
    </row>
    <row r="260" spans="3:36" ht="23.25" customHeight="1" x14ac:dyDescent="0.25"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12"/>
    </row>
    <row r="261" spans="3:36" ht="23.25" customHeight="1" x14ac:dyDescent="0.25"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12"/>
    </row>
    <row r="262" spans="3:36" ht="23.25" customHeight="1" x14ac:dyDescent="0.25"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12"/>
    </row>
    <row r="263" spans="3:36" ht="23.25" customHeight="1" x14ac:dyDescent="0.25"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12"/>
    </row>
    <row r="264" spans="3:36" ht="23.25" customHeight="1" x14ac:dyDescent="0.25"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12"/>
    </row>
    <row r="265" spans="3:36" ht="23.25" customHeight="1" x14ac:dyDescent="0.25"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12"/>
    </row>
    <row r="266" spans="3:36" ht="23.25" customHeight="1" x14ac:dyDescent="0.25"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12"/>
    </row>
    <row r="267" spans="3:36" ht="23.25" customHeight="1" x14ac:dyDescent="0.25"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12"/>
    </row>
    <row r="268" spans="3:36" ht="23.25" customHeight="1" x14ac:dyDescent="0.25"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12"/>
    </row>
    <row r="269" spans="3:36" ht="23.25" customHeight="1" x14ac:dyDescent="0.25"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12"/>
    </row>
    <row r="270" spans="3:36" ht="23.25" customHeight="1" x14ac:dyDescent="0.25"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12"/>
    </row>
    <row r="271" spans="3:36" ht="23.25" customHeight="1" x14ac:dyDescent="0.25"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12"/>
    </row>
    <row r="272" spans="3:36" ht="23.25" customHeight="1" x14ac:dyDescent="0.25"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12"/>
    </row>
    <row r="273" spans="3:36" ht="23.25" customHeight="1" x14ac:dyDescent="0.25"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12"/>
    </row>
    <row r="274" spans="3:36" ht="23.25" customHeight="1" x14ac:dyDescent="0.25"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12"/>
    </row>
    <row r="275" spans="3:36" ht="23.25" customHeight="1" x14ac:dyDescent="0.25"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12"/>
    </row>
    <row r="276" spans="3:36" ht="23.25" customHeight="1" x14ac:dyDescent="0.25"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12"/>
    </row>
    <row r="277" spans="3:36" ht="23.25" customHeight="1" x14ac:dyDescent="0.25"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12"/>
    </row>
    <row r="278" spans="3:36" ht="23.25" customHeight="1" x14ac:dyDescent="0.25"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12"/>
    </row>
    <row r="279" spans="3:36" ht="23.25" customHeight="1" x14ac:dyDescent="0.25"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12"/>
    </row>
    <row r="280" spans="3:36" ht="23.25" customHeight="1" x14ac:dyDescent="0.25"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12"/>
    </row>
    <row r="281" spans="3:36" ht="23.25" customHeight="1" x14ac:dyDescent="0.25"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12"/>
    </row>
    <row r="282" spans="3:36" ht="23.25" customHeight="1" x14ac:dyDescent="0.25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12"/>
    </row>
    <row r="283" spans="3:36" ht="23.25" customHeight="1" x14ac:dyDescent="0.25"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12"/>
    </row>
    <row r="284" spans="3:36" ht="23.25" customHeight="1" x14ac:dyDescent="0.25"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12"/>
    </row>
    <row r="285" spans="3:36" ht="23.25" customHeight="1" x14ac:dyDescent="0.25"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12"/>
    </row>
    <row r="286" spans="3:36" ht="23.25" customHeight="1" x14ac:dyDescent="0.25"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12"/>
    </row>
    <row r="287" spans="3:36" ht="23.25" customHeight="1" x14ac:dyDescent="0.25"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12"/>
    </row>
    <row r="288" spans="3:36" ht="23.25" customHeight="1" x14ac:dyDescent="0.25"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12"/>
    </row>
    <row r="289" spans="3:36" ht="23.25" customHeight="1" x14ac:dyDescent="0.25"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12"/>
    </row>
    <row r="290" spans="3:36" ht="23.25" customHeight="1" x14ac:dyDescent="0.25"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12"/>
    </row>
    <row r="291" spans="3:36" ht="23.25" customHeight="1" x14ac:dyDescent="0.25"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12"/>
    </row>
    <row r="292" spans="3:36" ht="23.25" customHeight="1" x14ac:dyDescent="0.25"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12"/>
    </row>
    <row r="293" spans="3:36" ht="23.25" customHeight="1" x14ac:dyDescent="0.25"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12"/>
    </row>
    <row r="294" spans="3:36" ht="23.25" customHeight="1" x14ac:dyDescent="0.25"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12"/>
    </row>
    <row r="295" spans="3:36" ht="23.25" customHeight="1" x14ac:dyDescent="0.25"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12"/>
    </row>
    <row r="296" spans="3:36" ht="23.25" customHeight="1" x14ac:dyDescent="0.25"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12"/>
    </row>
    <row r="297" spans="3:36" ht="23.25" customHeight="1" x14ac:dyDescent="0.25"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12"/>
    </row>
    <row r="298" spans="3:36" ht="23.25" customHeight="1" x14ac:dyDescent="0.25"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12"/>
    </row>
    <row r="299" spans="3:36" ht="23.25" customHeight="1" x14ac:dyDescent="0.25"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12"/>
    </row>
    <row r="300" spans="3:36" ht="23.25" customHeight="1" x14ac:dyDescent="0.25"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12"/>
    </row>
    <row r="301" spans="3:36" ht="23.25" customHeight="1" x14ac:dyDescent="0.25"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12"/>
    </row>
    <row r="302" spans="3:36" ht="23.25" customHeight="1" x14ac:dyDescent="0.25"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12"/>
    </row>
    <row r="303" spans="3:36" ht="23.25" customHeight="1" x14ac:dyDescent="0.25"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12"/>
    </row>
    <row r="304" spans="3:36" ht="23.25" customHeight="1" x14ac:dyDescent="0.25"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12"/>
    </row>
    <row r="305" spans="3:36" ht="23.25" customHeight="1" x14ac:dyDescent="0.25"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12"/>
    </row>
    <row r="306" spans="3:36" ht="23.25" customHeight="1" x14ac:dyDescent="0.25"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12"/>
    </row>
    <row r="307" spans="3:36" ht="23.25" customHeight="1" x14ac:dyDescent="0.25"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12"/>
    </row>
    <row r="308" spans="3:36" ht="23.25" customHeight="1" x14ac:dyDescent="0.25"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12"/>
    </row>
    <row r="309" spans="3:36" ht="23.25" customHeight="1" x14ac:dyDescent="0.25"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12"/>
    </row>
    <row r="310" spans="3:36" ht="23.25" customHeight="1" x14ac:dyDescent="0.25"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12"/>
    </row>
    <row r="311" spans="3:36" ht="23.25" customHeight="1" x14ac:dyDescent="0.25"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12"/>
    </row>
    <row r="312" spans="3:36" ht="23.25" customHeight="1" x14ac:dyDescent="0.25"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12"/>
    </row>
    <row r="313" spans="3:36" ht="23.25" customHeight="1" x14ac:dyDescent="0.25"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12"/>
    </row>
    <row r="314" spans="3:36" ht="23.25" customHeight="1" x14ac:dyDescent="0.25"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12"/>
    </row>
    <row r="315" spans="3:36" ht="23.25" customHeight="1" x14ac:dyDescent="0.25"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12"/>
    </row>
    <row r="316" spans="3:36" ht="23.25" customHeight="1" x14ac:dyDescent="0.25"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12"/>
    </row>
    <row r="317" spans="3:36" ht="23.25" customHeight="1" x14ac:dyDescent="0.25"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12"/>
    </row>
    <row r="318" spans="3:36" ht="23.25" customHeight="1" x14ac:dyDescent="0.25"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12"/>
    </row>
    <row r="319" spans="3:36" ht="23.25" customHeight="1" x14ac:dyDescent="0.25"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12"/>
    </row>
    <row r="320" spans="3:36" ht="23.25" customHeight="1" x14ac:dyDescent="0.25"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12"/>
    </row>
    <row r="321" spans="3:36" ht="23.25" customHeight="1" x14ac:dyDescent="0.25"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12"/>
    </row>
    <row r="322" spans="3:36" ht="23.25" customHeight="1" x14ac:dyDescent="0.25"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12"/>
    </row>
    <row r="323" spans="3:36" ht="23.25" customHeight="1" x14ac:dyDescent="0.25"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12"/>
    </row>
    <row r="324" spans="3:36" ht="23.25" customHeight="1" x14ac:dyDescent="0.25"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12"/>
    </row>
    <row r="325" spans="3:36" ht="23.25" customHeight="1" x14ac:dyDescent="0.25"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12"/>
    </row>
    <row r="326" spans="3:36" ht="23.25" customHeight="1" x14ac:dyDescent="0.25"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12"/>
    </row>
    <row r="327" spans="3:36" ht="23.25" customHeight="1" x14ac:dyDescent="0.25"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12"/>
    </row>
    <row r="328" spans="3:36" ht="23.25" customHeight="1" x14ac:dyDescent="0.25"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12"/>
    </row>
    <row r="329" spans="3:36" ht="23.25" customHeight="1" x14ac:dyDescent="0.25"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12"/>
    </row>
    <row r="330" spans="3:36" ht="23.25" customHeight="1" x14ac:dyDescent="0.25"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12"/>
    </row>
    <row r="331" spans="3:36" ht="23.25" customHeight="1" x14ac:dyDescent="0.25"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12"/>
    </row>
    <row r="332" spans="3:36" ht="23.25" customHeight="1" x14ac:dyDescent="0.25"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12"/>
    </row>
    <row r="333" spans="3:36" ht="23.25" customHeight="1" x14ac:dyDescent="0.25"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12"/>
    </row>
    <row r="334" spans="3:36" ht="23.25" customHeight="1" x14ac:dyDescent="0.25"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12"/>
    </row>
    <row r="335" spans="3:36" ht="23.25" customHeight="1" x14ac:dyDescent="0.25"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12"/>
    </row>
    <row r="336" spans="3:36" ht="23.25" customHeight="1" x14ac:dyDescent="0.25"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12"/>
    </row>
    <row r="337" spans="3:36" ht="23.25" customHeight="1" x14ac:dyDescent="0.25"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12"/>
    </row>
    <row r="338" spans="3:36" ht="23.25" customHeight="1" x14ac:dyDescent="0.25"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12"/>
    </row>
    <row r="339" spans="3:36" ht="23.25" customHeight="1" x14ac:dyDescent="0.25"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12"/>
    </row>
    <row r="340" spans="3:36" ht="23.25" customHeight="1" x14ac:dyDescent="0.25"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12"/>
    </row>
    <row r="341" spans="3:36" ht="23.25" customHeight="1" x14ac:dyDescent="0.25"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12"/>
    </row>
    <row r="342" spans="3:36" ht="23.25" customHeight="1" x14ac:dyDescent="0.25"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12"/>
    </row>
    <row r="343" spans="3:36" ht="23.25" customHeight="1" x14ac:dyDescent="0.25"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12"/>
    </row>
    <row r="344" spans="3:36" ht="23.25" customHeight="1" x14ac:dyDescent="0.25"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12"/>
    </row>
    <row r="345" spans="3:36" ht="23.25" customHeight="1" x14ac:dyDescent="0.25"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12"/>
    </row>
    <row r="346" spans="3:36" ht="23.25" customHeight="1" x14ac:dyDescent="0.25"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12"/>
    </row>
    <row r="347" spans="3:36" ht="23.25" customHeight="1" x14ac:dyDescent="0.25"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12"/>
    </row>
    <row r="348" spans="3:36" ht="23.25" customHeight="1" x14ac:dyDescent="0.25"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12"/>
    </row>
    <row r="349" spans="3:36" ht="23.25" customHeight="1" x14ac:dyDescent="0.25"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12"/>
    </row>
    <row r="350" spans="3:36" ht="23.25" customHeight="1" x14ac:dyDescent="0.25"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12"/>
    </row>
    <row r="351" spans="3:36" ht="23.25" customHeight="1" x14ac:dyDescent="0.25"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12"/>
    </row>
    <row r="352" spans="3:36" ht="23.25" customHeight="1" x14ac:dyDescent="0.25"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12"/>
    </row>
    <row r="353" spans="3:36" ht="23.25" customHeight="1" x14ac:dyDescent="0.25"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12"/>
    </row>
    <row r="354" spans="3:36" ht="23.25" customHeight="1" x14ac:dyDescent="0.25"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12"/>
    </row>
    <row r="355" spans="3:36" ht="23.25" customHeight="1" x14ac:dyDescent="0.25"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12"/>
    </row>
    <row r="356" spans="3:36" ht="23.25" customHeight="1" x14ac:dyDescent="0.25"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12"/>
    </row>
    <row r="357" spans="3:36" ht="23.25" customHeight="1" x14ac:dyDescent="0.25"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12"/>
    </row>
    <row r="358" spans="3:36" ht="23.25" customHeight="1" x14ac:dyDescent="0.25"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12"/>
    </row>
    <row r="359" spans="3:36" ht="23.25" customHeight="1" x14ac:dyDescent="0.25"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12"/>
    </row>
    <row r="360" spans="3:36" ht="23.25" customHeight="1" x14ac:dyDescent="0.25"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12"/>
    </row>
    <row r="361" spans="3:36" ht="23.25" customHeight="1" x14ac:dyDescent="0.25"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12"/>
    </row>
    <row r="362" spans="3:36" ht="23.25" customHeight="1" x14ac:dyDescent="0.25"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12"/>
    </row>
    <row r="363" spans="3:36" ht="23.25" customHeight="1" x14ac:dyDescent="0.25"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12"/>
    </row>
    <row r="364" spans="3:36" ht="23.25" customHeight="1" x14ac:dyDescent="0.25"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12"/>
    </row>
    <row r="365" spans="3:36" ht="23.25" customHeight="1" x14ac:dyDescent="0.25"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12"/>
    </row>
    <row r="366" spans="3:36" ht="23.25" customHeight="1" x14ac:dyDescent="0.25"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12"/>
    </row>
    <row r="367" spans="3:36" ht="23.25" customHeight="1" x14ac:dyDescent="0.25"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12"/>
    </row>
    <row r="368" spans="3:36" ht="23.25" customHeight="1" x14ac:dyDescent="0.25"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12"/>
    </row>
    <row r="369" spans="3:36" ht="23.25" customHeight="1" x14ac:dyDescent="0.25"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12"/>
    </row>
    <row r="370" spans="3:36" ht="23.25" customHeight="1" x14ac:dyDescent="0.25"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12"/>
    </row>
    <row r="371" spans="3:36" ht="23.25" customHeight="1" x14ac:dyDescent="0.25"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12"/>
    </row>
    <row r="372" spans="3:36" ht="23.25" customHeight="1" x14ac:dyDescent="0.25"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12"/>
    </row>
    <row r="373" spans="3:36" ht="23.25" customHeight="1" x14ac:dyDescent="0.25"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12"/>
    </row>
    <row r="374" spans="3:36" ht="23.25" customHeight="1" x14ac:dyDescent="0.25"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12"/>
    </row>
    <row r="375" spans="3:36" ht="23.25" customHeight="1" x14ac:dyDescent="0.25"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12"/>
    </row>
    <row r="376" spans="3:36" ht="23.25" customHeight="1" x14ac:dyDescent="0.25"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12"/>
    </row>
    <row r="377" spans="3:36" ht="23.25" customHeight="1" x14ac:dyDescent="0.25"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12"/>
    </row>
    <row r="378" spans="3:36" ht="23.25" customHeight="1" x14ac:dyDescent="0.25"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12"/>
    </row>
    <row r="379" spans="3:36" ht="23.25" customHeight="1" x14ac:dyDescent="0.25"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12"/>
    </row>
    <row r="380" spans="3:36" ht="23.25" customHeight="1" x14ac:dyDescent="0.25"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12"/>
    </row>
    <row r="381" spans="3:36" ht="23.25" customHeight="1" x14ac:dyDescent="0.25"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12"/>
    </row>
    <row r="382" spans="3:36" ht="23.25" customHeight="1" x14ac:dyDescent="0.25"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12"/>
    </row>
    <row r="383" spans="3:36" ht="23.25" customHeight="1" x14ac:dyDescent="0.25"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12"/>
    </row>
    <row r="384" spans="3:36" ht="23.25" customHeight="1" x14ac:dyDescent="0.25"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12"/>
    </row>
    <row r="385" spans="3:36" ht="23.25" customHeight="1" x14ac:dyDescent="0.25"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12"/>
    </row>
    <row r="386" spans="3:36" ht="23.25" customHeight="1" x14ac:dyDescent="0.25"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12"/>
    </row>
    <row r="387" spans="3:36" ht="23.25" customHeight="1" x14ac:dyDescent="0.25"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12"/>
    </row>
    <row r="388" spans="3:36" ht="23.25" customHeight="1" x14ac:dyDescent="0.25"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12"/>
    </row>
    <row r="389" spans="3:36" ht="23.25" customHeight="1" x14ac:dyDescent="0.25"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12"/>
    </row>
    <row r="390" spans="3:36" ht="23.25" customHeight="1" x14ac:dyDescent="0.25"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12"/>
    </row>
    <row r="391" spans="3:36" ht="23.25" customHeight="1" x14ac:dyDescent="0.25"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12"/>
    </row>
    <row r="392" spans="3:36" ht="23.25" customHeight="1" x14ac:dyDescent="0.25"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12"/>
    </row>
    <row r="393" spans="3:36" ht="23.25" customHeight="1" x14ac:dyDescent="0.25"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12"/>
    </row>
    <row r="394" spans="3:36" ht="23.25" customHeight="1" x14ac:dyDescent="0.25"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12"/>
    </row>
    <row r="395" spans="3:36" ht="23.25" customHeight="1" x14ac:dyDescent="0.25"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12"/>
    </row>
    <row r="396" spans="3:36" ht="23.25" customHeight="1" x14ac:dyDescent="0.25"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12"/>
    </row>
    <row r="397" spans="3:36" ht="23.25" customHeight="1" x14ac:dyDescent="0.25"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12"/>
    </row>
    <row r="398" spans="3:36" ht="23.25" customHeight="1" x14ac:dyDescent="0.25"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12"/>
    </row>
    <row r="399" spans="3:36" ht="23.25" customHeight="1" x14ac:dyDescent="0.25"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12"/>
    </row>
    <row r="400" spans="3:36" ht="23.25" customHeight="1" x14ac:dyDescent="0.25"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12"/>
    </row>
    <row r="401" spans="3:36" ht="23.25" customHeight="1" x14ac:dyDescent="0.25"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12"/>
    </row>
    <row r="402" spans="3:36" ht="23.25" customHeight="1" x14ac:dyDescent="0.25"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12"/>
    </row>
    <row r="403" spans="3:36" ht="23.25" customHeight="1" x14ac:dyDescent="0.25"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12"/>
    </row>
    <row r="404" spans="3:36" ht="23.25" customHeight="1" x14ac:dyDescent="0.25"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12"/>
    </row>
    <row r="405" spans="3:36" ht="23.25" customHeight="1" x14ac:dyDescent="0.25"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12"/>
    </row>
    <row r="406" spans="3:36" ht="23.25" customHeight="1" x14ac:dyDescent="0.25"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12"/>
    </row>
    <row r="407" spans="3:36" ht="23.25" customHeight="1" x14ac:dyDescent="0.25"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12"/>
    </row>
    <row r="408" spans="3:36" ht="23.25" customHeight="1" x14ac:dyDescent="0.25"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12"/>
    </row>
    <row r="409" spans="3:36" ht="23.25" customHeight="1" x14ac:dyDescent="0.25"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12"/>
    </row>
    <row r="410" spans="3:36" ht="23.25" customHeight="1" x14ac:dyDescent="0.25"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12"/>
    </row>
    <row r="411" spans="3:36" ht="23.25" customHeight="1" x14ac:dyDescent="0.25"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12"/>
    </row>
    <row r="412" spans="3:36" ht="23.25" customHeight="1" x14ac:dyDescent="0.25"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12"/>
    </row>
    <row r="413" spans="3:36" ht="23.25" customHeight="1" x14ac:dyDescent="0.25"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12"/>
    </row>
    <row r="414" spans="3:36" ht="23.25" customHeight="1" x14ac:dyDescent="0.25"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12"/>
    </row>
    <row r="415" spans="3:36" ht="23.25" customHeight="1" x14ac:dyDescent="0.25"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12"/>
    </row>
    <row r="416" spans="3:36" ht="23.25" customHeight="1" x14ac:dyDescent="0.25"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12"/>
    </row>
    <row r="417" spans="3:36" ht="23.25" customHeight="1" x14ac:dyDescent="0.25"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12"/>
    </row>
    <row r="418" spans="3:36" ht="23.25" customHeight="1" x14ac:dyDescent="0.25"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12"/>
    </row>
    <row r="419" spans="3:36" ht="23.25" customHeight="1" x14ac:dyDescent="0.25"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12"/>
    </row>
    <row r="420" spans="3:36" ht="23.25" customHeight="1" x14ac:dyDescent="0.25"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12"/>
    </row>
    <row r="421" spans="3:36" ht="23.25" customHeight="1" x14ac:dyDescent="0.25"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12"/>
    </row>
    <row r="422" spans="3:36" ht="23.25" customHeight="1" x14ac:dyDescent="0.25"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12"/>
    </row>
    <row r="423" spans="3:36" ht="23.25" customHeight="1" x14ac:dyDescent="0.25"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12"/>
    </row>
    <row r="424" spans="3:36" ht="23.25" customHeight="1" x14ac:dyDescent="0.25"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12"/>
    </row>
    <row r="425" spans="3:36" ht="23.25" customHeight="1" x14ac:dyDescent="0.25"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12"/>
    </row>
    <row r="426" spans="3:36" ht="23.25" customHeight="1" x14ac:dyDescent="0.25"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12"/>
    </row>
    <row r="427" spans="3:36" ht="23.25" customHeight="1" x14ac:dyDescent="0.25"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12"/>
    </row>
    <row r="428" spans="3:36" ht="23.25" customHeight="1" x14ac:dyDescent="0.25"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12"/>
    </row>
    <row r="429" spans="3:36" ht="23.25" customHeight="1" x14ac:dyDescent="0.25"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12"/>
    </row>
    <row r="430" spans="3:36" ht="23.25" customHeight="1" x14ac:dyDescent="0.25"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12"/>
    </row>
    <row r="431" spans="3:36" ht="23.25" customHeight="1" x14ac:dyDescent="0.25"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12"/>
    </row>
    <row r="432" spans="3:36" ht="23.25" customHeight="1" x14ac:dyDescent="0.25"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12"/>
    </row>
    <row r="433" spans="3:36" ht="23.25" customHeight="1" x14ac:dyDescent="0.25"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12"/>
    </row>
    <row r="434" spans="3:36" ht="23.25" customHeight="1" x14ac:dyDescent="0.25"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12"/>
    </row>
    <row r="435" spans="3:36" ht="23.25" customHeight="1" x14ac:dyDescent="0.25"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12"/>
    </row>
    <row r="436" spans="3:36" ht="23.25" customHeight="1" x14ac:dyDescent="0.25"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12"/>
    </row>
    <row r="437" spans="3:36" ht="23.25" customHeight="1" x14ac:dyDescent="0.25"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12"/>
    </row>
    <row r="438" spans="3:36" ht="23.25" customHeight="1" x14ac:dyDescent="0.25"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12"/>
    </row>
    <row r="439" spans="3:36" ht="23.25" customHeight="1" x14ac:dyDescent="0.25"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12"/>
    </row>
    <row r="440" spans="3:36" ht="23.25" customHeight="1" x14ac:dyDescent="0.25"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12"/>
    </row>
    <row r="441" spans="3:36" ht="23.25" customHeight="1" x14ac:dyDescent="0.25"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12"/>
    </row>
    <row r="442" spans="3:36" ht="23.25" customHeight="1" x14ac:dyDescent="0.25"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12"/>
    </row>
    <row r="443" spans="3:36" ht="23.25" customHeight="1" x14ac:dyDescent="0.25"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12"/>
    </row>
    <row r="444" spans="3:36" ht="23.25" customHeight="1" x14ac:dyDescent="0.25"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12"/>
    </row>
    <row r="445" spans="3:36" ht="23.25" customHeight="1" x14ac:dyDescent="0.25"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12"/>
    </row>
    <row r="446" spans="3:36" ht="23.25" customHeight="1" x14ac:dyDescent="0.25"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12"/>
    </row>
    <row r="447" spans="3:36" ht="23.25" customHeight="1" x14ac:dyDescent="0.25"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12"/>
    </row>
    <row r="448" spans="3:36" ht="23.25" customHeight="1" x14ac:dyDescent="0.25"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12"/>
    </row>
    <row r="449" spans="3:36" ht="23.25" customHeight="1" x14ac:dyDescent="0.25"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12"/>
    </row>
    <row r="450" spans="3:36" ht="23.25" customHeight="1" x14ac:dyDescent="0.25"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12"/>
    </row>
    <row r="451" spans="3:36" ht="23.25" customHeight="1" x14ac:dyDescent="0.25"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12"/>
    </row>
    <row r="452" spans="3:36" ht="23.25" customHeight="1" x14ac:dyDescent="0.25"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12"/>
    </row>
    <row r="453" spans="3:36" ht="23.25" customHeight="1" x14ac:dyDescent="0.25"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12"/>
    </row>
    <row r="454" spans="3:36" ht="23.25" customHeight="1" x14ac:dyDescent="0.25"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12"/>
    </row>
    <row r="455" spans="3:36" ht="23.25" customHeight="1" x14ac:dyDescent="0.25"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12"/>
    </row>
    <row r="456" spans="3:36" ht="23.25" customHeight="1" x14ac:dyDescent="0.25"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12"/>
    </row>
    <row r="457" spans="3:36" ht="23.25" customHeight="1" x14ac:dyDescent="0.25"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12"/>
    </row>
    <row r="458" spans="3:36" ht="23.25" customHeight="1" x14ac:dyDescent="0.25"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12"/>
    </row>
    <row r="459" spans="3:36" ht="23.25" customHeight="1" x14ac:dyDescent="0.25"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12"/>
    </row>
    <row r="460" spans="3:36" ht="23.25" customHeight="1" x14ac:dyDescent="0.25"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12"/>
    </row>
    <row r="461" spans="3:36" ht="23.25" customHeight="1" x14ac:dyDescent="0.25"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12"/>
    </row>
    <row r="462" spans="3:36" ht="23.25" customHeight="1" x14ac:dyDescent="0.25"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12"/>
    </row>
    <row r="463" spans="3:36" ht="23.25" customHeight="1" x14ac:dyDescent="0.25"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12"/>
    </row>
    <row r="464" spans="3:36" ht="23.25" customHeight="1" x14ac:dyDescent="0.25"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12"/>
    </row>
    <row r="465" spans="3:36" ht="23.25" customHeight="1" x14ac:dyDescent="0.25"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12"/>
    </row>
    <row r="466" spans="3:36" ht="23.25" customHeight="1" x14ac:dyDescent="0.25"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12"/>
    </row>
    <row r="467" spans="3:36" ht="23.25" customHeight="1" x14ac:dyDescent="0.25"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12"/>
    </row>
    <row r="468" spans="3:36" ht="23.25" customHeight="1" x14ac:dyDescent="0.25"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12"/>
    </row>
    <row r="469" spans="3:36" ht="23.25" customHeight="1" x14ac:dyDescent="0.25"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12"/>
    </row>
    <row r="470" spans="3:36" ht="23.25" customHeight="1" x14ac:dyDescent="0.25"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12"/>
    </row>
    <row r="471" spans="3:36" ht="23.25" customHeight="1" x14ac:dyDescent="0.25"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12"/>
    </row>
    <row r="472" spans="3:36" ht="23.25" customHeight="1" x14ac:dyDescent="0.25"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12"/>
    </row>
    <row r="473" spans="3:36" ht="23.25" customHeight="1" x14ac:dyDescent="0.25"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12"/>
    </row>
    <row r="474" spans="3:36" ht="23.25" customHeight="1" x14ac:dyDescent="0.25"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12"/>
    </row>
    <row r="475" spans="3:36" ht="23.25" customHeight="1" x14ac:dyDescent="0.25"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12"/>
    </row>
    <row r="476" spans="3:36" ht="23.25" customHeight="1" x14ac:dyDescent="0.25"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12"/>
    </row>
    <row r="477" spans="3:36" ht="23.25" customHeight="1" x14ac:dyDescent="0.25"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12"/>
    </row>
    <row r="478" spans="3:36" ht="23.25" customHeight="1" x14ac:dyDescent="0.25"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12"/>
    </row>
    <row r="479" spans="3:36" ht="23.25" customHeight="1" x14ac:dyDescent="0.25"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12"/>
    </row>
    <row r="480" spans="3:36" ht="23.25" customHeight="1" x14ac:dyDescent="0.25"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12"/>
    </row>
    <row r="481" spans="3:36" ht="23.25" customHeight="1" x14ac:dyDescent="0.25"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12"/>
    </row>
    <row r="482" spans="3:36" ht="23.25" customHeight="1" x14ac:dyDescent="0.25"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12"/>
    </row>
    <row r="483" spans="3:36" ht="23.25" customHeight="1" x14ac:dyDescent="0.25"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12"/>
    </row>
  </sheetData>
  <mergeCells count="9">
    <mergeCell ref="A33:B33"/>
    <mergeCell ref="A34:B34"/>
    <mergeCell ref="A35:B35"/>
    <mergeCell ref="A1:AJ1"/>
    <mergeCell ref="A2:AJ2"/>
    <mergeCell ref="A3:A4"/>
    <mergeCell ref="B3:B4"/>
    <mergeCell ref="C3:AC3"/>
    <mergeCell ref="AE3:AF3"/>
  </mergeCells>
  <pageMargins left="0.11811023622047245" right="0.19685039370078741" top="0.19685039370078741" bottom="0.19685039370078741" header="0.15748031496062992" footer="0.11811023622047245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1"/>
  <sheetViews>
    <sheetView topLeftCell="A28" workbookViewId="0">
      <selection activeCell="D13" sqref="D13"/>
    </sheetView>
  </sheetViews>
  <sheetFormatPr defaultRowHeight="23.25" customHeight="1" x14ac:dyDescent="0.35"/>
  <cols>
    <col min="1" max="1" width="5.375" style="2" customWidth="1"/>
    <col min="2" max="2" width="22.25" style="1" customWidth="1"/>
    <col min="3" max="3" width="11.125" style="2" customWidth="1"/>
    <col min="4" max="4" width="14" style="2" customWidth="1"/>
    <col min="5" max="5" width="17.375" style="2" customWidth="1"/>
    <col min="6" max="6" width="26.875" style="2" customWidth="1"/>
    <col min="7" max="16384" width="9" style="1"/>
  </cols>
  <sheetData>
    <row r="1" spans="1:6" s="2" customFormat="1" ht="21" x14ac:dyDescent="0.35">
      <c r="A1" s="82" t="s">
        <v>25</v>
      </c>
      <c r="B1" s="83"/>
      <c r="C1" s="83"/>
      <c r="D1" s="83"/>
      <c r="E1" s="83"/>
      <c r="F1" s="83"/>
    </row>
    <row r="2" spans="1:6" s="2" customFormat="1" ht="21" x14ac:dyDescent="0.35">
      <c r="A2" s="82" t="s">
        <v>26</v>
      </c>
      <c r="B2" s="82"/>
      <c r="C2" s="82"/>
      <c r="D2" s="82"/>
      <c r="E2" s="82"/>
      <c r="F2" s="82"/>
    </row>
    <row r="3" spans="1:6" ht="21" x14ac:dyDescent="0.35">
      <c r="A3" s="84" t="s">
        <v>65</v>
      </c>
      <c r="B3" s="84"/>
      <c r="C3" s="84"/>
      <c r="D3" s="84"/>
      <c r="E3" s="84"/>
      <c r="F3" s="84"/>
    </row>
    <row r="4" spans="1:6" ht="21" x14ac:dyDescent="0.35">
      <c r="A4" s="85" t="s">
        <v>0</v>
      </c>
      <c r="B4" s="85" t="s">
        <v>1</v>
      </c>
      <c r="C4" s="87" t="s">
        <v>27</v>
      </c>
      <c r="D4" s="88"/>
      <c r="E4" s="88"/>
      <c r="F4" s="60" t="s">
        <v>7</v>
      </c>
    </row>
    <row r="5" spans="1:6" ht="21" x14ac:dyDescent="0.35">
      <c r="A5" s="86"/>
      <c r="B5" s="86"/>
      <c r="C5" s="61" t="s">
        <v>28</v>
      </c>
      <c r="D5" s="61" t="s">
        <v>29</v>
      </c>
      <c r="E5" s="61" t="s">
        <v>30</v>
      </c>
      <c r="F5" s="62" t="s">
        <v>4</v>
      </c>
    </row>
    <row r="6" spans="1:6" ht="21" x14ac:dyDescent="0.35">
      <c r="A6" s="63">
        <v>1</v>
      </c>
      <c r="B6" s="64" t="str">
        <f>ด้านภาษา!B5</f>
        <v>เด็กชายศิริยุตต์  มั่งคั่ง</v>
      </c>
      <c r="C6" s="63">
        <f>ด้านภาษา!AJ5</f>
        <v>17</v>
      </c>
      <c r="D6" s="63">
        <f>ด้านคำนวณ!AJ5</f>
        <v>12</v>
      </c>
      <c r="E6" s="63">
        <f>ด้านเหตุผล!AJ5</f>
        <v>9</v>
      </c>
      <c r="F6" s="65">
        <f>(C6+D6+E6)/105*100</f>
        <v>36.19047619047619</v>
      </c>
    </row>
    <row r="7" spans="1:6" ht="21" x14ac:dyDescent="0.35">
      <c r="A7" s="61">
        <v>2</v>
      </c>
      <c r="B7" s="64" t="str">
        <f>ด้านภาษา!B6</f>
        <v>เด็กชายนิธิกร  นาคแก้ว</v>
      </c>
      <c r="C7" s="63">
        <f>ด้านภาษา!AJ6</f>
        <v>15</v>
      </c>
      <c r="D7" s="63">
        <f>ด้านคำนวณ!AJ6</f>
        <v>13</v>
      </c>
      <c r="E7" s="63">
        <f>ด้านเหตุผล!AJ6</f>
        <v>12</v>
      </c>
      <c r="F7" s="65">
        <f t="shared" ref="F7:F33" si="0">(C7+D7+E7)/105*100</f>
        <v>38.095238095238095</v>
      </c>
    </row>
    <row r="8" spans="1:6" ht="21" x14ac:dyDescent="0.35">
      <c r="A8" s="61">
        <v>3</v>
      </c>
      <c r="B8" s="64" t="str">
        <f>ด้านภาษา!B7</f>
        <v>เด็กชายจักรพรรดิ์  สามแสง</v>
      </c>
      <c r="C8" s="63">
        <f>ด้านภาษา!AJ7</f>
        <v>16</v>
      </c>
      <c r="D8" s="63">
        <f>ด้านคำนวณ!AJ7</f>
        <v>16</v>
      </c>
      <c r="E8" s="63">
        <f>ด้านเหตุผล!AJ7</f>
        <v>15</v>
      </c>
      <c r="F8" s="65">
        <f t="shared" si="0"/>
        <v>44.761904761904766</v>
      </c>
    </row>
    <row r="9" spans="1:6" ht="21" x14ac:dyDescent="0.35">
      <c r="A9" s="63">
        <v>4</v>
      </c>
      <c r="B9" s="64" t="str">
        <f>ด้านภาษา!B8</f>
        <v>เด็กชายกันทรากร  สมสอาด</v>
      </c>
      <c r="C9" s="63">
        <f>ด้านภาษา!AJ8</f>
        <v>27</v>
      </c>
      <c r="D9" s="63">
        <f>ด้านคำนวณ!AJ8</f>
        <v>25</v>
      </c>
      <c r="E9" s="63">
        <f>ด้านเหตุผล!AJ8</f>
        <v>27</v>
      </c>
      <c r="F9" s="65">
        <f t="shared" si="0"/>
        <v>75.238095238095241</v>
      </c>
    </row>
    <row r="10" spans="1:6" ht="21" x14ac:dyDescent="0.35">
      <c r="A10" s="61">
        <v>5</v>
      </c>
      <c r="B10" s="64" t="str">
        <f>ด้านภาษา!B9</f>
        <v>เด็กชายนวพล    ทองพันธ์</v>
      </c>
      <c r="C10" s="63">
        <f>ด้านภาษา!AJ9</f>
        <v>17</v>
      </c>
      <c r="D10" s="63">
        <f>ด้านคำนวณ!AJ9</f>
        <v>14</v>
      </c>
      <c r="E10" s="63">
        <f>ด้านเหตุผล!AJ9</f>
        <v>13</v>
      </c>
      <c r="F10" s="65">
        <f t="shared" si="0"/>
        <v>41.904761904761905</v>
      </c>
    </row>
    <row r="11" spans="1:6" ht="21" x14ac:dyDescent="0.35">
      <c r="A11" s="61">
        <v>6</v>
      </c>
      <c r="B11" s="64" t="str">
        <f>ด้านภาษา!B10</f>
        <v>เด็กชายชานน      ชูกะนันท์</v>
      </c>
      <c r="C11" s="63">
        <f>ด้านภาษา!AJ10</f>
        <v>19</v>
      </c>
      <c r="D11" s="63">
        <f>ด้านคำนวณ!AJ10</f>
        <v>16</v>
      </c>
      <c r="E11" s="63">
        <f>ด้านเหตุผล!AJ10</f>
        <v>15</v>
      </c>
      <c r="F11" s="65">
        <f t="shared" si="0"/>
        <v>47.619047619047613</v>
      </c>
    </row>
    <row r="12" spans="1:6" ht="21" x14ac:dyDescent="0.35">
      <c r="A12" s="63">
        <v>7</v>
      </c>
      <c r="B12" s="64" t="str">
        <f>ด้านภาษา!B11</f>
        <v>เด็กชายวีรพงศ์    พัวะชุมพล</v>
      </c>
      <c r="C12" s="63">
        <f>ด้านภาษา!AJ11</f>
        <v>14</v>
      </c>
      <c r="D12" s="63">
        <f>ด้านคำนวณ!AJ11</f>
        <v>12</v>
      </c>
      <c r="E12" s="63">
        <f>ด้านเหตุผล!AJ11</f>
        <v>8</v>
      </c>
      <c r="F12" s="65">
        <f t="shared" si="0"/>
        <v>32.38095238095238</v>
      </c>
    </row>
    <row r="13" spans="1:6" ht="21" x14ac:dyDescent="0.35">
      <c r="A13" s="61">
        <v>8</v>
      </c>
      <c r="B13" s="64" t="str">
        <f>ด้านภาษา!B12</f>
        <v>เด็กหญิงสุดารัตน์  สีวิหัสไทย</v>
      </c>
      <c r="C13" s="63">
        <f>ด้านภาษา!AJ12</f>
        <v>19</v>
      </c>
      <c r="D13" s="63">
        <f>ด้านคำนวณ!AJ12</f>
        <v>10</v>
      </c>
      <c r="E13" s="63">
        <f>ด้านเหตุผล!AJ12</f>
        <v>13</v>
      </c>
      <c r="F13" s="65">
        <f t="shared" si="0"/>
        <v>40</v>
      </c>
    </row>
    <row r="14" spans="1:6" ht="21" x14ac:dyDescent="0.35">
      <c r="A14" s="61">
        <v>9</v>
      </c>
      <c r="B14" s="64" t="str">
        <f>ด้านภาษา!B13</f>
        <v>เด็กหญิงเพ็ญพิชชา  ตันตระกูล</v>
      </c>
      <c r="C14" s="63">
        <f>ด้านภาษา!AJ13</f>
        <v>20</v>
      </c>
      <c r="D14" s="63">
        <f>ด้านคำนวณ!AJ13</f>
        <v>21</v>
      </c>
      <c r="E14" s="63">
        <f>ด้านเหตุผล!AJ13</f>
        <v>24</v>
      </c>
      <c r="F14" s="65">
        <f t="shared" si="0"/>
        <v>61.904761904761905</v>
      </c>
    </row>
    <row r="15" spans="1:6" ht="21" x14ac:dyDescent="0.35">
      <c r="A15" s="61">
        <v>10</v>
      </c>
      <c r="B15" s="64" t="str">
        <f>ด้านภาษา!B14</f>
        <v>เด็กหญิงธาราภรณ์  นุชแย้ม</v>
      </c>
      <c r="C15" s="63">
        <f>ด้านภาษา!AJ14</f>
        <v>26</v>
      </c>
      <c r="D15" s="63">
        <f>ด้านคำนวณ!AJ14</f>
        <v>25</v>
      </c>
      <c r="E15" s="63">
        <f>ด้านเหตุผล!AJ14</f>
        <v>23</v>
      </c>
      <c r="F15" s="65">
        <f t="shared" si="0"/>
        <v>70.476190476190482</v>
      </c>
    </row>
    <row r="16" spans="1:6" ht="21" x14ac:dyDescent="0.35">
      <c r="A16" s="61">
        <v>11</v>
      </c>
      <c r="B16" s="64" t="str">
        <f>ด้านภาษา!B15</f>
        <v>เด็กหญิงสุดามัย  จันทิมา</v>
      </c>
      <c r="C16" s="63">
        <f>ด้านภาษา!AJ15</f>
        <v>16</v>
      </c>
      <c r="D16" s="63">
        <f>ด้านคำนวณ!AJ15</f>
        <v>14</v>
      </c>
      <c r="E16" s="63">
        <f>ด้านเหตุผล!AJ15</f>
        <v>12</v>
      </c>
      <c r="F16" s="65">
        <f t="shared" si="0"/>
        <v>40</v>
      </c>
    </row>
    <row r="17" spans="1:6" ht="21" x14ac:dyDescent="0.35">
      <c r="A17" s="61">
        <v>12</v>
      </c>
      <c r="B17" s="64" t="str">
        <f>ด้านภาษา!B16</f>
        <v>เด็กหญิงชรินธร  ชาวโพธิ์หลวง</v>
      </c>
      <c r="C17" s="63">
        <f>ด้านภาษา!AJ16</f>
        <v>18</v>
      </c>
      <c r="D17" s="63">
        <f>ด้านคำนวณ!AJ16</f>
        <v>19</v>
      </c>
      <c r="E17" s="63">
        <f>ด้านเหตุผล!AJ16</f>
        <v>19</v>
      </c>
      <c r="F17" s="65">
        <f t="shared" si="0"/>
        <v>53.333333333333336</v>
      </c>
    </row>
    <row r="18" spans="1:6" ht="21" x14ac:dyDescent="0.35">
      <c r="A18" s="61">
        <v>13</v>
      </c>
      <c r="B18" s="64" t="str">
        <f>ด้านภาษา!B17</f>
        <v>เด็กหญิงจันทมณี  คำพึ่ง</v>
      </c>
      <c r="C18" s="63">
        <f>ด้านภาษา!AJ17</f>
        <v>18</v>
      </c>
      <c r="D18" s="63">
        <f>ด้านคำนวณ!AJ17</f>
        <v>11</v>
      </c>
      <c r="E18" s="63">
        <f>ด้านเหตุผล!AJ17</f>
        <v>10</v>
      </c>
      <c r="F18" s="65">
        <f t="shared" si="0"/>
        <v>37.142857142857146</v>
      </c>
    </row>
    <row r="19" spans="1:6" ht="21" x14ac:dyDescent="0.35">
      <c r="A19" s="61">
        <v>14</v>
      </c>
      <c r="B19" s="64" t="str">
        <f>ด้านภาษา!B18</f>
        <v>เด็กหญิงจงภัค  ปานานนท์</v>
      </c>
      <c r="C19" s="63">
        <f>ด้านภาษา!AJ18</f>
        <v>17</v>
      </c>
      <c r="D19" s="63">
        <f>ด้านคำนวณ!AJ18</f>
        <v>14</v>
      </c>
      <c r="E19" s="63">
        <f>ด้านเหตุผล!AJ18</f>
        <v>14</v>
      </c>
      <c r="F19" s="65">
        <f t="shared" si="0"/>
        <v>42.857142857142854</v>
      </c>
    </row>
    <row r="20" spans="1:6" ht="21" x14ac:dyDescent="0.35">
      <c r="A20" s="61">
        <v>15</v>
      </c>
      <c r="B20" s="64" t="str">
        <f>ด้านภาษา!B19</f>
        <v>เด็กหญิงเหมือนฝัน  คงคณะ</v>
      </c>
      <c r="C20" s="63">
        <f>ด้านภาษา!AJ19</f>
        <v>24</v>
      </c>
      <c r="D20" s="63">
        <f>ด้านคำนวณ!AJ19</f>
        <v>26</v>
      </c>
      <c r="E20" s="63">
        <f>ด้านเหตุผล!AJ19</f>
        <v>27</v>
      </c>
      <c r="F20" s="65">
        <f t="shared" si="0"/>
        <v>73.333333333333329</v>
      </c>
    </row>
    <row r="21" spans="1:6" ht="21" x14ac:dyDescent="0.35">
      <c r="A21" s="61">
        <v>16</v>
      </c>
      <c r="B21" s="64" t="str">
        <f>ด้านภาษา!B20</f>
        <v>เด็กหญิงธนภรณ์  สุขรอด</v>
      </c>
      <c r="C21" s="63">
        <f>ด้านภาษา!AJ20</f>
        <v>22</v>
      </c>
      <c r="D21" s="63">
        <f>ด้านคำนวณ!AJ20</f>
        <v>26</v>
      </c>
      <c r="E21" s="63">
        <f>ด้านเหตุผล!AJ20</f>
        <v>28</v>
      </c>
      <c r="F21" s="65">
        <f t="shared" si="0"/>
        <v>72.38095238095238</v>
      </c>
    </row>
    <row r="22" spans="1:6" ht="21" x14ac:dyDescent="0.35">
      <c r="A22" s="61">
        <v>17</v>
      </c>
      <c r="B22" s="64" t="str">
        <f>ด้านภาษา!B21</f>
        <v>เด็กหญิงพิมพกานต์  แพ่งเกี่ยว</v>
      </c>
      <c r="C22" s="63">
        <f>ด้านภาษา!AJ21</f>
        <v>23</v>
      </c>
      <c r="D22" s="63">
        <f>ด้านคำนวณ!AJ21</f>
        <v>21</v>
      </c>
      <c r="E22" s="63">
        <f>ด้านเหตุผล!AJ21</f>
        <v>24</v>
      </c>
      <c r="F22" s="65">
        <f t="shared" si="0"/>
        <v>64.761904761904759</v>
      </c>
    </row>
    <row r="23" spans="1:6" ht="21" x14ac:dyDescent="0.35">
      <c r="A23" s="61">
        <v>18</v>
      </c>
      <c r="B23" s="64" t="str">
        <f>ด้านภาษา!B22</f>
        <v>เด็กหญิงชลธิชา  ชื่นเฟื่อง</v>
      </c>
      <c r="C23" s="63">
        <f>ด้านภาษา!AJ22</f>
        <v>17</v>
      </c>
      <c r="D23" s="63">
        <f>ด้านคำนวณ!AJ22</f>
        <v>19</v>
      </c>
      <c r="E23" s="63">
        <f>ด้านเหตุผล!AJ22</f>
        <v>20</v>
      </c>
      <c r="F23" s="65">
        <f t="shared" si="0"/>
        <v>53.333333333333336</v>
      </c>
    </row>
    <row r="24" spans="1:6" ht="21" x14ac:dyDescent="0.35">
      <c r="A24" s="61">
        <v>19</v>
      </c>
      <c r="B24" s="64" t="str">
        <f>ด้านภาษา!B23</f>
        <v>เด็กหญิงชลรดา  ชิดชม</v>
      </c>
      <c r="C24" s="63">
        <f>ด้านภาษา!AJ23</f>
        <v>18</v>
      </c>
      <c r="D24" s="63">
        <f>ด้านคำนวณ!AJ23</f>
        <v>23</v>
      </c>
      <c r="E24" s="63">
        <f>ด้านเหตุผล!AJ23</f>
        <v>25</v>
      </c>
      <c r="F24" s="65">
        <f t="shared" si="0"/>
        <v>62.857142857142854</v>
      </c>
    </row>
    <row r="25" spans="1:6" ht="21" x14ac:dyDescent="0.35">
      <c r="A25" s="63">
        <v>20</v>
      </c>
      <c r="B25" s="64" t="str">
        <f>ด้านภาษา!B24</f>
        <v>เด็กหญิงฐนิชา  คำลำ</v>
      </c>
      <c r="C25" s="63">
        <f>ด้านภาษา!AJ24</f>
        <v>19</v>
      </c>
      <c r="D25" s="63">
        <f>ด้านคำนวณ!AJ24</f>
        <v>22</v>
      </c>
      <c r="E25" s="63">
        <f>ด้านเหตุผล!AJ24</f>
        <v>24</v>
      </c>
      <c r="F25" s="65">
        <f t="shared" si="0"/>
        <v>61.904761904761905</v>
      </c>
    </row>
    <row r="26" spans="1:6" ht="21" x14ac:dyDescent="0.35">
      <c r="A26" s="61">
        <v>21</v>
      </c>
      <c r="B26" s="64" t="str">
        <f>ด้านภาษา!B25</f>
        <v>เด็กหญิงนพรัตน์  นามวงศ์</v>
      </c>
      <c r="C26" s="63">
        <f>ด้านภาษา!AJ25</f>
        <v>20</v>
      </c>
      <c r="D26" s="63">
        <f>ด้านคำนวณ!AJ25</f>
        <v>21</v>
      </c>
      <c r="E26" s="63">
        <f>ด้านเหตุผล!AJ25</f>
        <v>16</v>
      </c>
      <c r="F26" s="65">
        <f t="shared" si="0"/>
        <v>54.285714285714285</v>
      </c>
    </row>
    <row r="27" spans="1:6" ht="21" x14ac:dyDescent="0.35">
      <c r="A27" s="63">
        <v>22</v>
      </c>
      <c r="B27" s="64" t="str">
        <f>ด้านภาษา!B26</f>
        <v>เด็กหญิงกัญญาภรณ์  แก้วคงขำ</v>
      </c>
      <c r="C27" s="63">
        <f>ด้านภาษา!AJ26</f>
        <v>19</v>
      </c>
      <c r="D27" s="63">
        <f>ด้านคำนวณ!AJ26</f>
        <v>23</v>
      </c>
      <c r="E27" s="63">
        <f>ด้านเหตุผล!AJ26</f>
        <v>26</v>
      </c>
      <c r="F27" s="65">
        <f t="shared" si="0"/>
        <v>64.761904761904759</v>
      </c>
    </row>
    <row r="28" spans="1:6" ht="21" x14ac:dyDescent="0.35">
      <c r="A28" s="61">
        <v>23</v>
      </c>
      <c r="B28" s="64" t="str">
        <f>ด้านภาษา!B27</f>
        <v>เด็กหญิงศศิมา  วัติวงศ์</v>
      </c>
      <c r="C28" s="63">
        <f>ด้านภาษา!AJ27</f>
        <v>19</v>
      </c>
      <c r="D28" s="63">
        <f>ด้านคำนวณ!AJ27</f>
        <v>14</v>
      </c>
      <c r="E28" s="63">
        <f>ด้านเหตุผล!AJ27</f>
        <v>16</v>
      </c>
      <c r="F28" s="65">
        <f t="shared" si="0"/>
        <v>46.666666666666664</v>
      </c>
    </row>
    <row r="29" spans="1:6" ht="21" x14ac:dyDescent="0.35">
      <c r="A29" s="63">
        <v>24</v>
      </c>
      <c r="B29" s="64" t="str">
        <f>ด้านภาษา!B28</f>
        <v>เด็กหญิงกาญจนา  ศรีสูง</v>
      </c>
      <c r="C29" s="63">
        <f>ด้านภาษา!AJ28</f>
        <v>16</v>
      </c>
      <c r="D29" s="63">
        <f>ด้านคำนวณ!AJ28</f>
        <v>16</v>
      </c>
      <c r="E29" s="63">
        <f>ด้านเหตุผล!AJ28</f>
        <v>20</v>
      </c>
      <c r="F29" s="65">
        <f t="shared" si="0"/>
        <v>49.523809523809526</v>
      </c>
    </row>
    <row r="30" spans="1:6" ht="21" x14ac:dyDescent="0.35">
      <c r="A30" s="61">
        <v>25</v>
      </c>
      <c r="B30" s="64" t="str">
        <f>ด้านภาษา!B29</f>
        <v>เด็กหญิงธารทิพย์  เอี่ยมมา</v>
      </c>
      <c r="C30" s="63">
        <f>ด้านภาษา!AJ29</f>
        <v>17</v>
      </c>
      <c r="D30" s="63">
        <f>ด้านคำนวณ!AJ29</f>
        <v>9</v>
      </c>
      <c r="E30" s="63">
        <f>ด้านเหตุผล!AJ29</f>
        <v>15</v>
      </c>
      <c r="F30" s="65">
        <f t="shared" si="0"/>
        <v>39.047619047619051</v>
      </c>
    </row>
    <row r="31" spans="1:6" ht="21" x14ac:dyDescent="0.35">
      <c r="A31" s="63">
        <v>26</v>
      </c>
      <c r="B31" s="64" t="str">
        <f>ด้านภาษา!B30</f>
        <v>เด็กหญิงดวงแก้ว  สวัสดิรักษา</v>
      </c>
      <c r="C31" s="63">
        <f>ด้านภาษา!AJ30</f>
        <v>22</v>
      </c>
      <c r="D31" s="63">
        <f>ด้านคำนวณ!AJ30</f>
        <v>24</v>
      </c>
      <c r="E31" s="63">
        <f>ด้านเหตุผล!AJ30</f>
        <v>26</v>
      </c>
      <c r="F31" s="65">
        <f t="shared" si="0"/>
        <v>68.571428571428569</v>
      </c>
    </row>
    <row r="32" spans="1:6" ht="21" x14ac:dyDescent="0.35">
      <c r="A32" s="61">
        <v>27</v>
      </c>
      <c r="B32" s="64" t="str">
        <f>ด้านภาษา!B31</f>
        <v>เด็กหญิงเมยวดี    ศรีชนะ</v>
      </c>
      <c r="C32" s="63">
        <f>ด้านภาษา!AJ31</f>
        <v>17</v>
      </c>
      <c r="D32" s="63">
        <f>ด้านคำนวณ!AJ31</f>
        <v>16</v>
      </c>
      <c r="E32" s="63">
        <f>ด้านเหตุผล!AJ31</f>
        <v>14</v>
      </c>
      <c r="F32" s="65">
        <f t="shared" si="0"/>
        <v>44.761904761904766</v>
      </c>
    </row>
    <row r="33" spans="1:6" ht="21" x14ac:dyDescent="0.35">
      <c r="A33" s="63">
        <v>28</v>
      </c>
      <c r="B33" s="64" t="str">
        <f>ด้านภาษา!B32</f>
        <v>เด็กชายกันติทัต   ปัญญา</v>
      </c>
      <c r="C33" s="63">
        <f>ด้านภาษา!AJ32</f>
        <v>17</v>
      </c>
      <c r="D33" s="63">
        <f>ด้านคำนวณ!AJ32</f>
        <v>17</v>
      </c>
      <c r="E33" s="63">
        <f>ด้านเหตุผล!AJ32</f>
        <v>15</v>
      </c>
      <c r="F33" s="65">
        <f t="shared" si="0"/>
        <v>46.666666666666664</v>
      </c>
    </row>
    <row r="34" spans="1:6" ht="21" x14ac:dyDescent="0.35">
      <c r="A34" s="81" t="s">
        <v>7</v>
      </c>
      <c r="B34" s="81"/>
      <c r="C34" s="66"/>
      <c r="D34" s="67"/>
      <c r="E34" s="67"/>
      <c r="F34" s="65">
        <f>AVERAGE(F6:F33)</f>
        <v>52.312925170068048</v>
      </c>
    </row>
    <row r="35" spans="1:6" ht="21" x14ac:dyDescent="0.35">
      <c r="C35" s="3"/>
      <c r="D35" s="3"/>
      <c r="E35" s="3"/>
      <c r="F35" s="3"/>
    </row>
    <row r="36" spans="1:6" ht="21" x14ac:dyDescent="0.35">
      <c r="C36" s="3"/>
      <c r="D36" s="3"/>
      <c r="E36" s="3"/>
      <c r="F36" s="3"/>
    </row>
    <row r="37" spans="1:6" ht="21" x14ac:dyDescent="0.35">
      <c r="C37" s="3"/>
      <c r="D37" s="3"/>
      <c r="E37" s="3"/>
      <c r="F37" s="3"/>
    </row>
    <row r="38" spans="1:6" ht="21" x14ac:dyDescent="0.35">
      <c r="C38" s="3"/>
      <c r="D38" s="3"/>
      <c r="E38" s="3"/>
      <c r="F38" s="3"/>
    </row>
    <row r="39" spans="1:6" ht="21" x14ac:dyDescent="0.35">
      <c r="C39" s="3"/>
      <c r="D39" s="3"/>
      <c r="E39" s="3"/>
      <c r="F39" s="3"/>
    </row>
    <row r="40" spans="1:6" ht="21" x14ac:dyDescent="0.35">
      <c r="C40" s="3"/>
      <c r="D40" s="3"/>
      <c r="E40" s="3"/>
      <c r="F40" s="3"/>
    </row>
    <row r="41" spans="1:6" ht="21" x14ac:dyDescent="0.35">
      <c r="C41" s="3"/>
      <c r="D41" s="3"/>
      <c r="E41" s="3"/>
      <c r="F41" s="3"/>
    </row>
    <row r="42" spans="1:6" ht="21" x14ac:dyDescent="0.35">
      <c r="C42" s="3"/>
      <c r="D42" s="3"/>
      <c r="E42" s="3"/>
      <c r="F42" s="3"/>
    </row>
    <row r="43" spans="1:6" ht="21" x14ac:dyDescent="0.35">
      <c r="C43" s="3"/>
      <c r="D43" s="3"/>
      <c r="E43" s="3"/>
      <c r="F43" s="3"/>
    </row>
    <row r="44" spans="1:6" ht="21" x14ac:dyDescent="0.35">
      <c r="C44" s="3"/>
      <c r="D44" s="3"/>
      <c r="E44" s="3"/>
      <c r="F44" s="3"/>
    </row>
    <row r="45" spans="1:6" ht="21" x14ac:dyDescent="0.35">
      <c r="C45" s="3"/>
      <c r="D45" s="3"/>
      <c r="E45" s="3"/>
      <c r="F45" s="3"/>
    </row>
    <row r="46" spans="1:6" ht="21" x14ac:dyDescent="0.35">
      <c r="C46" s="3"/>
      <c r="D46" s="3"/>
      <c r="E46" s="3"/>
      <c r="F46" s="3"/>
    </row>
    <row r="47" spans="1:6" ht="21" x14ac:dyDescent="0.35">
      <c r="C47" s="3"/>
      <c r="D47" s="3"/>
      <c r="E47" s="3"/>
      <c r="F47" s="3"/>
    </row>
    <row r="48" spans="1:6" ht="21" x14ac:dyDescent="0.35">
      <c r="C48" s="3"/>
      <c r="D48" s="3"/>
      <c r="E48" s="3"/>
      <c r="F48" s="3"/>
    </row>
    <row r="49" spans="3:6" ht="21" x14ac:dyDescent="0.35">
      <c r="C49" s="3"/>
      <c r="D49" s="3"/>
      <c r="E49" s="3"/>
      <c r="F49" s="3"/>
    </row>
    <row r="50" spans="3:6" ht="21" x14ac:dyDescent="0.35">
      <c r="C50" s="3"/>
      <c r="D50" s="3"/>
      <c r="E50" s="3"/>
      <c r="F50" s="3"/>
    </row>
    <row r="51" spans="3:6" ht="21" x14ac:dyDescent="0.35">
      <c r="C51" s="3"/>
      <c r="D51" s="3"/>
      <c r="E51" s="3"/>
      <c r="F51" s="3"/>
    </row>
    <row r="52" spans="3:6" ht="21" x14ac:dyDescent="0.35">
      <c r="C52" s="3"/>
      <c r="D52" s="3"/>
      <c r="E52" s="3"/>
      <c r="F52" s="3"/>
    </row>
    <row r="53" spans="3:6" ht="21" x14ac:dyDescent="0.35">
      <c r="C53" s="3"/>
      <c r="D53" s="3"/>
      <c r="E53" s="3"/>
      <c r="F53" s="3"/>
    </row>
    <row r="54" spans="3:6" ht="21" x14ac:dyDescent="0.35">
      <c r="C54" s="3"/>
      <c r="D54" s="3"/>
      <c r="E54" s="3"/>
      <c r="F54" s="3"/>
    </row>
    <row r="55" spans="3:6" ht="21" x14ac:dyDescent="0.35">
      <c r="C55" s="3"/>
      <c r="D55" s="3"/>
      <c r="E55" s="3"/>
      <c r="F55" s="3"/>
    </row>
    <row r="56" spans="3:6" ht="21" x14ac:dyDescent="0.35">
      <c r="C56" s="3"/>
      <c r="D56" s="3"/>
      <c r="E56" s="3"/>
      <c r="F56" s="3"/>
    </row>
    <row r="57" spans="3:6" ht="21" x14ac:dyDescent="0.35">
      <c r="C57" s="3"/>
      <c r="D57" s="3"/>
      <c r="E57" s="3"/>
      <c r="F57" s="3"/>
    </row>
    <row r="58" spans="3:6" ht="21" x14ac:dyDescent="0.35">
      <c r="C58" s="3"/>
      <c r="D58" s="3"/>
      <c r="E58" s="3"/>
      <c r="F58" s="3"/>
    </row>
    <row r="59" spans="3:6" ht="21" x14ac:dyDescent="0.35">
      <c r="C59" s="3"/>
      <c r="D59" s="3"/>
      <c r="E59" s="3"/>
      <c r="F59" s="3"/>
    </row>
    <row r="60" spans="3:6" ht="21" x14ac:dyDescent="0.35">
      <c r="C60" s="3"/>
      <c r="D60" s="3"/>
      <c r="E60" s="3"/>
      <c r="F60" s="3"/>
    </row>
    <row r="61" spans="3:6" ht="21" x14ac:dyDescent="0.35">
      <c r="C61" s="3"/>
      <c r="D61" s="3"/>
      <c r="E61" s="3"/>
      <c r="F61" s="3"/>
    </row>
    <row r="62" spans="3:6" ht="21" x14ac:dyDescent="0.35">
      <c r="C62" s="3"/>
      <c r="D62" s="3"/>
      <c r="E62" s="3"/>
      <c r="F62" s="3"/>
    </row>
    <row r="63" spans="3:6" ht="21" x14ac:dyDescent="0.35">
      <c r="C63" s="3"/>
      <c r="D63" s="3"/>
      <c r="E63" s="3"/>
      <c r="F63" s="3"/>
    </row>
    <row r="64" spans="3:6" ht="21" x14ac:dyDescent="0.35">
      <c r="C64" s="3"/>
      <c r="D64" s="3"/>
      <c r="E64" s="3"/>
      <c r="F64" s="3"/>
    </row>
    <row r="65" spans="3:6" ht="21" x14ac:dyDescent="0.35">
      <c r="C65" s="3"/>
      <c r="D65" s="3"/>
      <c r="E65" s="3"/>
      <c r="F65" s="3"/>
    </row>
    <row r="66" spans="3:6" ht="21" x14ac:dyDescent="0.35">
      <c r="C66" s="3"/>
      <c r="D66" s="3"/>
      <c r="E66" s="3"/>
      <c r="F66" s="3"/>
    </row>
    <row r="67" spans="3:6" ht="21" x14ac:dyDescent="0.35">
      <c r="C67" s="3"/>
      <c r="D67" s="3"/>
      <c r="E67" s="3"/>
      <c r="F67" s="3"/>
    </row>
    <row r="68" spans="3:6" ht="21" x14ac:dyDescent="0.35">
      <c r="C68" s="3"/>
      <c r="D68" s="3"/>
      <c r="E68" s="3"/>
      <c r="F68" s="3"/>
    </row>
    <row r="69" spans="3:6" ht="21" x14ac:dyDescent="0.35">
      <c r="C69" s="3"/>
      <c r="D69" s="3"/>
      <c r="E69" s="3"/>
      <c r="F69" s="3"/>
    </row>
    <row r="70" spans="3:6" ht="21" x14ac:dyDescent="0.35">
      <c r="C70" s="3"/>
      <c r="D70" s="3"/>
      <c r="E70" s="3"/>
      <c r="F70" s="3"/>
    </row>
    <row r="71" spans="3:6" ht="21" x14ac:dyDescent="0.35">
      <c r="C71" s="3"/>
      <c r="D71" s="3"/>
      <c r="E71" s="3"/>
      <c r="F71" s="3"/>
    </row>
    <row r="72" spans="3:6" ht="21" x14ac:dyDescent="0.35">
      <c r="C72" s="3"/>
      <c r="D72" s="3"/>
      <c r="E72" s="3"/>
      <c r="F72" s="3"/>
    </row>
    <row r="73" spans="3:6" ht="21" x14ac:dyDescent="0.35">
      <c r="C73" s="3"/>
      <c r="D73" s="3"/>
      <c r="E73" s="3"/>
      <c r="F73" s="3"/>
    </row>
    <row r="74" spans="3:6" ht="21" x14ac:dyDescent="0.35">
      <c r="C74" s="3"/>
      <c r="D74" s="3"/>
      <c r="E74" s="3"/>
      <c r="F74" s="3"/>
    </row>
    <row r="75" spans="3:6" ht="21" x14ac:dyDescent="0.35">
      <c r="C75" s="3"/>
      <c r="D75" s="3"/>
      <c r="E75" s="3"/>
      <c r="F75" s="3"/>
    </row>
    <row r="76" spans="3:6" ht="21" x14ac:dyDescent="0.35">
      <c r="C76" s="3"/>
      <c r="D76" s="3"/>
      <c r="E76" s="3"/>
      <c r="F76" s="3"/>
    </row>
    <row r="77" spans="3:6" ht="21" x14ac:dyDescent="0.35">
      <c r="C77" s="3"/>
      <c r="D77" s="3"/>
      <c r="E77" s="3"/>
      <c r="F77" s="3"/>
    </row>
    <row r="78" spans="3:6" ht="21" x14ac:dyDescent="0.35">
      <c r="C78" s="3"/>
      <c r="D78" s="3"/>
      <c r="E78" s="3"/>
      <c r="F78" s="3"/>
    </row>
    <row r="79" spans="3:6" ht="21" x14ac:dyDescent="0.35">
      <c r="C79" s="3"/>
      <c r="D79" s="3"/>
      <c r="E79" s="3"/>
      <c r="F79" s="3"/>
    </row>
    <row r="80" spans="3:6" ht="21" x14ac:dyDescent="0.35">
      <c r="C80" s="3"/>
      <c r="D80" s="3"/>
      <c r="E80" s="3"/>
      <c r="F80" s="3"/>
    </row>
    <row r="81" spans="3:6" ht="21" x14ac:dyDescent="0.35">
      <c r="C81" s="3"/>
      <c r="D81" s="3"/>
      <c r="E81" s="3"/>
      <c r="F81" s="3"/>
    </row>
    <row r="82" spans="3:6" ht="21" x14ac:dyDescent="0.35">
      <c r="C82" s="3"/>
      <c r="D82" s="3"/>
      <c r="E82" s="3"/>
      <c r="F82" s="3"/>
    </row>
    <row r="83" spans="3:6" ht="21" x14ac:dyDescent="0.35">
      <c r="C83" s="3"/>
      <c r="D83" s="3"/>
      <c r="E83" s="3"/>
      <c r="F83" s="3"/>
    </row>
    <row r="84" spans="3:6" ht="21" x14ac:dyDescent="0.35">
      <c r="C84" s="3"/>
      <c r="D84" s="3"/>
      <c r="E84" s="3"/>
      <c r="F84" s="3"/>
    </row>
    <row r="85" spans="3:6" ht="21" x14ac:dyDescent="0.35">
      <c r="C85" s="3"/>
      <c r="D85" s="3"/>
      <c r="E85" s="3"/>
      <c r="F85" s="3"/>
    </row>
    <row r="86" spans="3:6" ht="21" x14ac:dyDescent="0.35">
      <c r="C86" s="3"/>
      <c r="D86" s="3"/>
      <c r="E86" s="3"/>
      <c r="F86" s="3"/>
    </row>
    <row r="87" spans="3:6" ht="21" x14ac:dyDescent="0.35">
      <c r="C87" s="3"/>
      <c r="D87" s="3"/>
      <c r="E87" s="3"/>
      <c r="F87" s="3"/>
    </row>
    <row r="88" spans="3:6" ht="21" x14ac:dyDescent="0.35">
      <c r="C88" s="3"/>
      <c r="D88" s="3"/>
      <c r="E88" s="3"/>
      <c r="F88" s="3"/>
    </row>
    <row r="89" spans="3:6" ht="21" x14ac:dyDescent="0.35">
      <c r="C89" s="3"/>
      <c r="D89" s="3"/>
      <c r="E89" s="3"/>
      <c r="F89" s="3"/>
    </row>
    <row r="90" spans="3:6" ht="21" x14ac:dyDescent="0.35">
      <c r="C90" s="3"/>
      <c r="D90" s="3"/>
      <c r="E90" s="3"/>
      <c r="F90" s="3"/>
    </row>
    <row r="91" spans="3:6" ht="21" x14ac:dyDescent="0.35">
      <c r="C91" s="3"/>
      <c r="D91" s="3"/>
      <c r="E91" s="3"/>
      <c r="F91" s="3"/>
    </row>
    <row r="92" spans="3:6" ht="21" x14ac:dyDescent="0.35">
      <c r="C92" s="3"/>
      <c r="D92" s="3"/>
      <c r="E92" s="3"/>
      <c r="F92" s="3"/>
    </row>
    <row r="93" spans="3:6" ht="21" x14ac:dyDescent="0.35">
      <c r="C93" s="3"/>
      <c r="D93" s="3"/>
      <c r="E93" s="3"/>
      <c r="F93" s="3"/>
    </row>
    <row r="94" spans="3:6" ht="21" x14ac:dyDescent="0.35">
      <c r="C94" s="3"/>
      <c r="D94" s="3"/>
      <c r="E94" s="3"/>
      <c r="F94" s="3"/>
    </row>
    <row r="95" spans="3:6" ht="21" x14ac:dyDescent="0.35">
      <c r="C95" s="3"/>
      <c r="D95" s="3"/>
      <c r="E95" s="3"/>
      <c r="F95" s="3"/>
    </row>
    <row r="96" spans="3:6" ht="21" x14ac:dyDescent="0.35">
      <c r="C96" s="3"/>
      <c r="D96" s="3"/>
      <c r="E96" s="3"/>
      <c r="F96" s="3"/>
    </row>
    <row r="97" spans="3:6" ht="21" x14ac:dyDescent="0.35">
      <c r="C97" s="3"/>
      <c r="D97" s="3"/>
      <c r="E97" s="3"/>
      <c r="F97" s="3"/>
    </row>
    <row r="98" spans="3:6" ht="21" x14ac:dyDescent="0.35">
      <c r="C98" s="3"/>
      <c r="D98" s="3"/>
      <c r="E98" s="3"/>
      <c r="F98" s="3"/>
    </row>
    <row r="99" spans="3:6" ht="21" x14ac:dyDescent="0.35">
      <c r="C99" s="3"/>
      <c r="D99" s="3"/>
      <c r="E99" s="3"/>
      <c r="F99" s="3"/>
    </row>
    <row r="100" spans="3:6" ht="21" x14ac:dyDescent="0.35">
      <c r="C100" s="3"/>
      <c r="D100" s="3"/>
      <c r="E100" s="3"/>
      <c r="F100" s="3"/>
    </row>
    <row r="101" spans="3:6" ht="21" x14ac:dyDescent="0.35">
      <c r="C101" s="3"/>
      <c r="D101" s="3"/>
      <c r="E101" s="3"/>
      <c r="F101" s="3"/>
    </row>
    <row r="102" spans="3:6" ht="21" x14ac:dyDescent="0.35">
      <c r="C102" s="3"/>
      <c r="D102" s="3"/>
      <c r="E102" s="3"/>
      <c r="F102" s="3"/>
    </row>
    <row r="103" spans="3:6" ht="21" x14ac:dyDescent="0.35">
      <c r="C103" s="3"/>
      <c r="D103" s="3"/>
      <c r="E103" s="3"/>
      <c r="F103" s="3"/>
    </row>
    <row r="104" spans="3:6" ht="21" x14ac:dyDescent="0.35">
      <c r="C104" s="3"/>
      <c r="D104" s="3"/>
      <c r="E104" s="3"/>
      <c r="F104" s="3"/>
    </row>
    <row r="105" spans="3:6" ht="21" x14ac:dyDescent="0.35">
      <c r="C105" s="3"/>
      <c r="D105" s="3"/>
      <c r="E105" s="3"/>
      <c r="F105" s="3"/>
    </row>
    <row r="106" spans="3:6" ht="21" x14ac:dyDescent="0.35">
      <c r="C106" s="3"/>
      <c r="D106" s="3"/>
      <c r="E106" s="3"/>
      <c r="F106" s="3"/>
    </row>
    <row r="107" spans="3:6" ht="21" x14ac:dyDescent="0.35">
      <c r="C107" s="3"/>
      <c r="D107" s="3"/>
      <c r="E107" s="3"/>
      <c r="F107" s="3"/>
    </row>
    <row r="108" spans="3:6" ht="21" x14ac:dyDescent="0.35">
      <c r="C108" s="3"/>
      <c r="D108" s="3"/>
      <c r="E108" s="3"/>
      <c r="F108" s="3"/>
    </row>
    <row r="109" spans="3:6" ht="21" x14ac:dyDescent="0.35">
      <c r="C109" s="3"/>
      <c r="D109" s="3"/>
      <c r="E109" s="3"/>
      <c r="F109" s="3"/>
    </row>
    <row r="110" spans="3:6" ht="21" x14ac:dyDescent="0.35">
      <c r="C110" s="3"/>
      <c r="D110" s="3"/>
      <c r="E110" s="3"/>
      <c r="F110" s="3"/>
    </row>
    <row r="111" spans="3:6" ht="21" x14ac:dyDescent="0.35">
      <c r="C111" s="3"/>
      <c r="D111" s="3"/>
      <c r="E111" s="3"/>
      <c r="F111" s="3"/>
    </row>
    <row r="112" spans="3:6" ht="21" x14ac:dyDescent="0.35">
      <c r="C112" s="3"/>
      <c r="D112" s="3"/>
      <c r="E112" s="3"/>
      <c r="F112" s="3"/>
    </row>
    <row r="113" spans="3:6" ht="21" x14ac:dyDescent="0.35">
      <c r="C113" s="3"/>
      <c r="D113" s="3"/>
      <c r="E113" s="3"/>
      <c r="F113" s="3"/>
    </row>
    <row r="114" spans="3:6" ht="21" x14ac:dyDescent="0.35">
      <c r="C114" s="3"/>
      <c r="D114" s="3"/>
      <c r="E114" s="3"/>
      <c r="F114" s="3"/>
    </row>
    <row r="115" spans="3:6" ht="21" x14ac:dyDescent="0.35">
      <c r="C115" s="3"/>
      <c r="D115" s="3"/>
      <c r="E115" s="3"/>
      <c r="F115" s="3"/>
    </row>
    <row r="116" spans="3:6" ht="21" x14ac:dyDescent="0.35">
      <c r="C116" s="3"/>
      <c r="D116" s="3"/>
      <c r="E116" s="3"/>
      <c r="F116" s="3"/>
    </row>
    <row r="117" spans="3:6" ht="21" x14ac:dyDescent="0.35">
      <c r="C117" s="3"/>
      <c r="D117" s="3"/>
      <c r="E117" s="3"/>
      <c r="F117" s="3"/>
    </row>
    <row r="118" spans="3:6" ht="21" x14ac:dyDescent="0.35">
      <c r="C118" s="3"/>
      <c r="D118" s="3"/>
      <c r="E118" s="3"/>
      <c r="F118" s="3"/>
    </row>
    <row r="119" spans="3:6" ht="21" x14ac:dyDescent="0.35">
      <c r="C119" s="3"/>
      <c r="D119" s="3"/>
      <c r="E119" s="3"/>
      <c r="F119" s="3"/>
    </row>
    <row r="120" spans="3:6" ht="21" x14ac:dyDescent="0.35">
      <c r="C120" s="3"/>
      <c r="D120" s="3"/>
      <c r="E120" s="3"/>
      <c r="F120" s="3"/>
    </row>
    <row r="121" spans="3:6" ht="21" x14ac:dyDescent="0.35">
      <c r="C121" s="3"/>
      <c r="D121" s="3"/>
      <c r="E121" s="3"/>
      <c r="F121" s="3"/>
    </row>
    <row r="122" spans="3:6" ht="21" x14ac:dyDescent="0.35">
      <c r="C122" s="3"/>
      <c r="D122" s="3"/>
      <c r="E122" s="3"/>
      <c r="F122" s="3"/>
    </row>
    <row r="123" spans="3:6" ht="21" x14ac:dyDescent="0.35">
      <c r="C123" s="3"/>
      <c r="D123" s="3"/>
      <c r="E123" s="3"/>
      <c r="F123" s="3"/>
    </row>
    <row r="124" spans="3:6" ht="21" x14ac:dyDescent="0.35">
      <c r="C124" s="3"/>
      <c r="D124" s="3"/>
      <c r="E124" s="3"/>
      <c r="F124" s="3"/>
    </row>
    <row r="125" spans="3:6" ht="21" x14ac:dyDescent="0.35">
      <c r="C125" s="3"/>
      <c r="D125" s="3"/>
      <c r="E125" s="3"/>
      <c r="F125" s="3"/>
    </row>
    <row r="126" spans="3:6" ht="21" x14ac:dyDescent="0.35">
      <c r="C126" s="3"/>
      <c r="D126" s="3"/>
      <c r="E126" s="3"/>
      <c r="F126" s="3"/>
    </row>
    <row r="127" spans="3:6" ht="21" x14ac:dyDescent="0.35">
      <c r="C127" s="3"/>
      <c r="D127" s="3"/>
      <c r="E127" s="3"/>
      <c r="F127" s="3"/>
    </row>
    <row r="128" spans="3:6" ht="21" x14ac:dyDescent="0.35">
      <c r="C128" s="3"/>
      <c r="D128" s="3"/>
      <c r="E128" s="3"/>
      <c r="F128" s="3"/>
    </row>
    <row r="129" spans="3:6" ht="21" x14ac:dyDescent="0.35">
      <c r="C129" s="3"/>
      <c r="D129" s="3"/>
      <c r="E129" s="3"/>
      <c r="F129" s="3"/>
    </row>
    <row r="130" spans="3:6" ht="21" x14ac:dyDescent="0.35">
      <c r="C130" s="3"/>
      <c r="D130" s="3"/>
      <c r="E130" s="3"/>
      <c r="F130" s="3"/>
    </row>
    <row r="131" spans="3:6" ht="21" x14ac:dyDescent="0.35">
      <c r="C131" s="3"/>
      <c r="D131" s="3"/>
      <c r="E131" s="3"/>
      <c r="F131" s="3"/>
    </row>
    <row r="132" spans="3:6" ht="21" x14ac:dyDescent="0.35">
      <c r="C132" s="3"/>
      <c r="D132" s="3"/>
      <c r="E132" s="3"/>
      <c r="F132" s="3"/>
    </row>
    <row r="133" spans="3:6" ht="21" x14ac:dyDescent="0.35">
      <c r="C133" s="3"/>
      <c r="D133" s="3"/>
      <c r="E133" s="3"/>
      <c r="F133" s="3"/>
    </row>
    <row r="134" spans="3:6" ht="21" x14ac:dyDescent="0.35">
      <c r="C134" s="3"/>
      <c r="D134" s="3"/>
      <c r="E134" s="3"/>
      <c r="F134" s="3"/>
    </row>
    <row r="135" spans="3:6" ht="21" x14ac:dyDescent="0.35">
      <c r="C135" s="3"/>
      <c r="D135" s="3"/>
      <c r="E135" s="3"/>
      <c r="F135" s="3"/>
    </row>
    <row r="136" spans="3:6" ht="21" x14ac:dyDescent="0.35">
      <c r="C136" s="3"/>
      <c r="D136" s="3"/>
      <c r="E136" s="3"/>
      <c r="F136" s="3"/>
    </row>
    <row r="137" spans="3:6" ht="21" x14ac:dyDescent="0.35">
      <c r="C137" s="3"/>
      <c r="D137" s="3"/>
      <c r="E137" s="3"/>
      <c r="F137" s="3"/>
    </row>
    <row r="138" spans="3:6" ht="21" x14ac:dyDescent="0.35">
      <c r="C138" s="3"/>
      <c r="D138" s="3"/>
      <c r="E138" s="3"/>
      <c r="F138" s="3"/>
    </row>
    <row r="139" spans="3:6" ht="21" x14ac:dyDescent="0.35">
      <c r="C139" s="3"/>
      <c r="D139" s="3"/>
      <c r="E139" s="3"/>
      <c r="F139" s="3"/>
    </row>
    <row r="140" spans="3:6" ht="21" x14ac:dyDescent="0.35">
      <c r="C140" s="3"/>
      <c r="D140" s="3"/>
      <c r="E140" s="3"/>
      <c r="F140" s="3"/>
    </row>
    <row r="141" spans="3:6" ht="21" x14ac:dyDescent="0.35">
      <c r="C141" s="3"/>
      <c r="D141" s="3"/>
      <c r="E141" s="3"/>
      <c r="F141" s="3"/>
    </row>
    <row r="142" spans="3:6" ht="21" x14ac:dyDescent="0.35">
      <c r="C142" s="3"/>
      <c r="D142" s="3"/>
      <c r="E142" s="3"/>
      <c r="F142" s="3"/>
    </row>
    <row r="143" spans="3:6" ht="21" x14ac:dyDescent="0.35">
      <c r="C143" s="3"/>
      <c r="D143" s="3"/>
      <c r="E143" s="3"/>
      <c r="F143" s="3"/>
    </row>
    <row r="144" spans="3:6" ht="21" x14ac:dyDescent="0.35">
      <c r="C144" s="3"/>
      <c r="D144" s="3"/>
      <c r="E144" s="3"/>
      <c r="F144" s="3"/>
    </row>
    <row r="145" spans="3:6" ht="21" x14ac:dyDescent="0.35">
      <c r="C145" s="3"/>
      <c r="D145" s="3"/>
      <c r="E145" s="3"/>
      <c r="F145" s="3"/>
    </row>
    <row r="146" spans="3:6" ht="21" x14ac:dyDescent="0.35">
      <c r="C146" s="3"/>
      <c r="D146" s="3"/>
      <c r="E146" s="3"/>
      <c r="F146" s="3"/>
    </row>
    <row r="147" spans="3:6" ht="21" x14ac:dyDescent="0.35">
      <c r="C147" s="3"/>
      <c r="D147" s="3"/>
      <c r="E147" s="3"/>
      <c r="F147" s="3"/>
    </row>
    <row r="148" spans="3:6" ht="21" x14ac:dyDescent="0.35">
      <c r="C148" s="3"/>
      <c r="D148" s="3"/>
      <c r="E148" s="3"/>
      <c r="F148" s="3"/>
    </row>
    <row r="149" spans="3:6" ht="21" x14ac:dyDescent="0.35">
      <c r="C149" s="3"/>
      <c r="D149" s="3"/>
      <c r="E149" s="3"/>
      <c r="F149" s="3"/>
    </row>
    <row r="150" spans="3:6" ht="21" x14ac:dyDescent="0.35">
      <c r="C150" s="3"/>
      <c r="D150" s="3"/>
      <c r="E150" s="3"/>
      <c r="F150" s="3"/>
    </row>
    <row r="151" spans="3:6" ht="21" x14ac:dyDescent="0.35">
      <c r="C151" s="3"/>
      <c r="D151" s="3"/>
      <c r="E151" s="3"/>
      <c r="F151" s="3"/>
    </row>
    <row r="152" spans="3:6" ht="21" x14ac:dyDescent="0.35">
      <c r="C152" s="3"/>
      <c r="D152" s="3"/>
      <c r="E152" s="3"/>
      <c r="F152" s="3"/>
    </row>
    <row r="153" spans="3:6" ht="21" x14ac:dyDescent="0.35">
      <c r="C153" s="3"/>
      <c r="D153" s="3"/>
      <c r="E153" s="3"/>
      <c r="F153" s="3"/>
    </row>
    <row r="154" spans="3:6" ht="21" x14ac:dyDescent="0.35">
      <c r="C154" s="3"/>
      <c r="D154" s="3"/>
      <c r="E154" s="3"/>
      <c r="F154" s="3"/>
    </row>
    <row r="155" spans="3:6" ht="21" x14ac:dyDescent="0.35">
      <c r="C155" s="3"/>
      <c r="D155" s="3"/>
      <c r="E155" s="3"/>
      <c r="F155" s="3"/>
    </row>
    <row r="156" spans="3:6" ht="21" x14ac:dyDescent="0.35">
      <c r="C156" s="3"/>
      <c r="D156" s="3"/>
      <c r="E156" s="3"/>
      <c r="F156" s="3"/>
    </row>
    <row r="157" spans="3:6" ht="21" x14ac:dyDescent="0.35">
      <c r="C157" s="3"/>
      <c r="D157" s="3"/>
      <c r="E157" s="3"/>
      <c r="F157" s="3"/>
    </row>
    <row r="158" spans="3:6" ht="21" x14ac:dyDescent="0.35">
      <c r="C158" s="3"/>
      <c r="D158" s="3"/>
      <c r="E158" s="3"/>
      <c r="F158" s="3"/>
    </row>
    <row r="159" spans="3:6" ht="21" x14ac:dyDescent="0.35">
      <c r="C159" s="3"/>
      <c r="D159" s="3"/>
      <c r="E159" s="3"/>
      <c r="F159" s="3"/>
    </row>
    <row r="160" spans="3:6" ht="21" x14ac:dyDescent="0.35">
      <c r="C160" s="3"/>
      <c r="D160" s="3"/>
      <c r="E160" s="3"/>
      <c r="F160" s="3"/>
    </row>
    <row r="161" spans="3:6" ht="21" x14ac:dyDescent="0.35">
      <c r="C161" s="3"/>
      <c r="D161" s="3"/>
      <c r="E161" s="3"/>
      <c r="F161" s="3"/>
    </row>
    <row r="162" spans="3:6" ht="21" x14ac:dyDescent="0.35">
      <c r="C162" s="3"/>
      <c r="D162" s="3"/>
      <c r="E162" s="3"/>
      <c r="F162" s="3"/>
    </row>
    <row r="163" spans="3:6" ht="21" x14ac:dyDescent="0.35">
      <c r="C163" s="3"/>
      <c r="D163" s="3"/>
      <c r="E163" s="3"/>
      <c r="F163" s="3"/>
    </row>
    <row r="164" spans="3:6" ht="21" x14ac:dyDescent="0.35">
      <c r="C164" s="3"/>
      <c r="D164" s="3"/>
      <c r="E164" s="3"/>
      <c r="F164" s="3"/>
    </row>
    <row r="165" spans="3:6" ht="21" x14ac:dyDescent="0.35">
      <c r="C165" s="3"/>
      <c r="D165" s="3"/>
      <c r="E165" s="3"/>
      <c r="F165" s="3"/>
    </row>
    <row r="166" spans="3:6" ht="21" x14ac:dyDescent="0.35">
      <c r="C166" s="3"/>
      <c r="D166" s="3"/>
      <c r="E166" s="3"/>
      <c r="F166" s="3"/>
    </row>
    <row r="167" spans="3:6" ht="21" x14ac:dyDescent="0.35">
      <c r="C167" s="3"/>
      <c r="D167" s="3"/>
      <c r="E167" s="3"/>
      <c r="F167" s="3"/>
    </row>
    <row r="168" spans="3:6" ht="21" x14ac:dyDescent="0.35">
      <c r="C168" s="3"/>
      <c r="D168" s="3"/>
      <c r="E168" s="3"/>
      <c r="F168" s="3"/>
    </row>
    <row r="169" spans="3:6" ht="21" x14ac:dyDescent="0.35">
      <c r="C169" s="3"/>
      <c r="D169" s="3"/>
      <c r="E169" s="3"/>
      <c r="F169" s="3"/>
    </row>
    <row r="170" spans="3:6" ht="21" x14ac:dyDescent="0.35">
      <c r="C170" s="3"/>
      <c r="D170" s="3"/>
      <c r="E170" s="3"/>
      <c r="F170" s="3"/>
    </row>
    <row r="171" spans="3:6" ht="21" x14ac:dyDescent="0.35">
      <c r="C171" s="3"/>
      <c r="D171" s="3"/>
      <c r="E171" s="3"/>
      <c r="F171" s="3"/>
    </row>
    <row r="172" spans="3:6" ht="21" x14ac:dyDescent="0.35">
      <c r="C172" s="3"/>
      <c r="D172" s="3"/>
      <c r="E172" s="3"/>
      <c r="F172" s="3"/>
    </row>
    <row r="173" spans="3:6" ht="21" x14ac:dyDescent="0.35">
      <c r="C173" s="3"/>
      <c r="D173" s="3"/>
      <c r="E173" s="3"/>
      <c r="F173" s="3"/>
    </row>
    <row r="174" spans="3:6" ht="21" x14ac:dyDescent="0.35">
      <c r="C174" s="3"/>
      <c r="D174" s="3"/>
      <c r="E174" s="3"/>
      <c r="F174" s="3"/>
    </row>
    <row r="175" spans="3:6" ht="21" x14ac:dyDescent="0.35">
      <c r="C175" s="3"/>
      <c r="D175" s="3"/>
      <c r="E175" s="3"/>
      <c r="F175" s="3"/>
    </row>
    <row r="176" spans="3:6" ht="21" x14ac:dyDescent="0.35">
      <c r="C176" s="3"/>
      <c r="D176" s="3"/>
      <c r="E176" s="3"/>
      <c r="F176" s="3"/>
    </row>
    <row r="177" spans="3:6" ht="21" x14ac:dyDescent="0.35">
      <c r="C177" s="3"/>
      <c r="D177" s="3"/>
      <c r="E177" s="3"/>
      <c r="F177" s="3"/>
    </row>
    <row r="178" spans="3:6" ht="21" x14ac:dyDescent="0.35">
      <c r="C178" s="3"/>
      <c r="D178" s="3"/>
      <c r="E178" s="3"/>
      <c r="F178" s="3"/>
    </row>
    <row r="179" spans="3:6" ht="21" x14ac:dyDescent="0.35">
      <c r="C179" s="3"/>
      <c r="D179" s="3"/>
      <c r="E179" s="3"/>
      <c r="F179" s="3"/>
    </row>
    <row r="180" spans="3:6" ht="21" x14ac:dyDescent="0.35">
      <c r="C180" s="3"/>
      <c r="D180" s="3"/>
      <c r="E180" s="3"/>
      <c r="F180" s="3"/>
    </row>
    <row r="181" spans="3:6" ht="21" x14ac:dyDescent="0.35">
      <c r="C181" s="3"/>
      <c r="D181" s="3"/>
      <c r="E181" s="3"/>
      <c r="F181" s="3"/>
    </row>
    <row r="182" spans="3:6" ht="21" x14ac:dyDescent="0.35">
      <c r="C182" s="3"/>
      <c r="D182" s="3"/>
      <c r="E182" s="3"/>
      <c r="F182" s="3"/>
    </row>
    <row r="183" spans="3:6" ht="21" x14ac:dyDescent="0.35">
      <c r="C183" s="3"/>
      <c r="D183" s="3"/>
      <c r="E183" s="3"/>
      <c r="F183" s="3"/>
    </row>
    <row r="184" spans="3:6" ht="21" x14ac:dyDescent="0.35">
      <c r="C184" s="3"/>
      <c r="D184" s="3"/>
      <c r="E184" s="3"/>
      <c r="F184" s="3"/>
    </row>
    <row r="185" spans="3:6" ht="21" x14ac:dyDescent="0.35">
      <c r="C185" s="3"/>
      <c r="D185" s="3"/>
      <c r="E185" s="3"/>
      <c r="F185" s="3"/>
    </row>
    <row r="186" spans="3:6" ht="21" x14ac:dyDescent="0.35">
      <c r="C186" s="3"/>
      <c r="D186" s="3"/>
      <c r="E186" s="3"/>
      <c r="F186" s="3"/>
    </row>
    <row r="187" spans="3:6" ht="21" x14ac:dyDescent="0.35">
      <c r="C187" s="3"/>
      <c r="D187" s="3"/>
      <c r="E187" s="3"/>
      <c r="F187" s="3"/>
    </row>
    <row r="188" spans="3:6" ht="21" x14ac:dyDescent="0.35">
      <c r="C188" s="3"/>
      <c r="D188" s="3"/>
      <c r="E188" s="3"/>
      <c r="F188" s="3"/>
    </row>
    <row r="189" spans="3:6" ht="21" x14ac:dyDescent="0.35">
      <c r="C189" s="3"/>
      <c r="D189" s="3"/>
      <c r="E189" s="3"/>
      <c r="F189" s="3"/>
    </row>
    <row r="190" spans="3:6" ht="21" x14ac:dyDescent="0.35">
      <c r="C190" s="3"/>
      <c r="D190" s="3"/>
      <c r="E190" s="3"/>
      <c r="F190" s="3"/>
    </row>
    <row r="191" spans="3:6" ht="21" x14ac:dyDescent="0.35">
      <c r="C191" s="3"/>
      <c r="D191" s="3"/>
      <c r="E191" s="3"/>
      <c r="F191" s="3"/>
    </row>
    <row r="192" spans="3:6" ht="21" x14ac:dyDescent="0.35">
      <c r="C192" s="3"/>
      <c r="D192" s="3"/>
      <c r="E192" s="3"/>
      <c r="F192" s="3"/>
    </row>
    <row r="193" spans="3:6" ht="21" x14ac:dyDescent="0.35">
      <c r="C193" s="3"/>
      <c r="D193" s="3"/>
      <c r="E193" s="3"/>
      <c r="F193" s="3"/>
    </row>
    <row r="194" spans="3:6" ht="21" x14ac:dyDescent="0.35">
      <c r="C194" s="3"/>
      <c r="D194" s="3"/>
      <c r="E194" s="3"/>
      <c r="F194" s="3"/>
    </row>
    <row r="195" spans="3:6" ht="21" x14ac:dyDescent="0.35">
      <c r="C195" s="3"/>
      <c r="D195" s="3"/>
      <c r="E195" s="3"/>
      <c r="F195" s="3"/>
    </row>
    <row r="196" spans="3:6" ht="21" x14ac:dyDescent="0.35">
      <c r="C196" s="3"/>
      <c r="D196" s="3"/>
      <c r="E196" s="3"/>
      <c r="F196" s="3"/>
    </row>
    <row r="197" spans="3:6" ht="21" x14ac:dyDescent="0.35">
      <c r="C197" s="3"/>
      <c r="D197" s="3"/>
      <c r="E197" s="3"/>
      <c r="F197" s="3"/>
    </row>
    <row r="198" spans="3:6" ht="21" x14ac:dyDescent="0.35">
      <c r="C198" s="3"/>
      <c r="D198" s="3"/>
      <c r="E198" s="3"/>
      <c r="F198" s="3"/>
    </row>
    <row r="199" spans="3:6" ht="21" x14ac:dyDescent="0.35">
      <c r="C199" s="3"/>
      <c r="D199" s="3"/>
      <c r="E199" s="3"/>
      <c r="F199" s="3"/>
    </row>
    <row r="200" spans="3:6" ht="21" x14ac:dyDescent="0.35">
      <c r="C200" s="3"/>
      <c r="D200" s="3"/>
      <c r="E200" s="3"/>
      <c r="F200" s="3"/>
    </row>
    <row r="201" spans="3:6" ht="21" x14ac:dyDescent="0.35">
      <c r="C201" s="3"/>
      <c r="D201" s="3"/>
      <c r="E201" s="3"/>
      <c r="F201" s="3"/>
    </row>
    <row r="202" spans="3:6" ht="21" x14ac:dyDescent="0.35">
      <c r="C202" s="3"/>
      <c r="D202" s="3"/>
      <c r="E202" s="3"/>
      <c r="F202" s="3"/>
    </row>
    <row r="203" spans="3:6" ht="21" x14ac:dyDescent="0.35">
      <c r="C203" s="3"/>
      <c r="D203" s="3"/>
      <c r="E203" s="3"/>
      <c r="F203" s="3"/>
    </row>
    <row r="204" spans="3:6" ht="21" x14ac:dyDescent="0.35">
      <c r="C204" s="3"/>
      <c r="D204" s="3"/>
      <c r="E204" s="3"/>
      <c r="F204" s="3"/>
    </row>
    <row r="205" spans="3:6" ht="21" x14ac:dyDescent="0.35">
      <c r="C205" s="3"/>
      <c r="D205" s="3"/>
      <c r="E205" s="3"/>
      <c r="F205" s="3"/>
    </row>
    <row r="206" spans="3:6" ht="21" x14ac:dyDescent="0.35">
      <c r="C206" s="3"/>
      <c r="D206" s="3"/>
      <c r="E206" s="3"/>
      <c r="F206" s="3"/>
    </row>
    <row r="207" spans="3:6" ht="21" x14ac:dyDescent="0.35">
      <c r="C207" s="3"/>
      <c r="D207" s="3"/>
      <c r="E207" s="3"/>
      <c r="F207" s="3"/>
    </row>
    <row r="208" spans="3:6" ht="21" x14ac:dyDescent="0.35">
      <c r="C208" s="3"/>
      <c r="D208" s="3"/>
      <c r="E208" s="3"/>
      <c r="F208" s="3"/>
    </row>
    <row r="209" spans="3:6" ht="21" x14ac:dyDescent="0.35">
      <c r="C209" s="3"/>
      <c r="D209" s="3"/>
      <c r="E209" s="3"/>
      <c r="F209" s="3"/>
    </row>
    <row r="210" spans="3:6" ht="21" x14ac:dyDescent="0.35">
      <c r="C210" s="3"/>
      <c r="D210" s="3"/>
      <c r="E210" s="3"/>
      <c r="F210" s="3"/>
    </row>
    <row r="211" spans="3:6" ht="21" x14ac:dyDescent="0.35">
      <c r="C211" s="3"/>
      <c r="D211" s="3"/>
      <c r="E211" s="3"/>
      <c r="F211" s="3"/>
    </row>
    <row r="212" spans="3:6" ht="21" x14ac:dyDescent="0.35">
      <c r="C212" s="3"/>
      <c r="D212" s="3"/>
      <c r="E212" s="3"/>
      <c r="F212" s="3"/>
    </row>
    <row r="213" spans="3:6" ht="21" x14ac:dyDescent="0.35">
      <c r="C213" s="3"/>
      <c r="D213" s="3"/>
      <c r="E213" s="3"/>
      <c r="F213" s="3"/>
    </row>
    <row r="214" spans="3:6" ht="21" x14ac:dyDescent="0.35">
      <c r="C214" s="3"/>
      <c r="D214" s="3"/>
      <c r="E214" s="3"/>
      <c r="F214" s="3"/>
    </row>
    <row r="215" spans="3:6" ht="21" x14ac:dyDescent="0.35">
      <c r="C215" s="3"/>
      <c r="D215" s="3"/>
      <c r="E215" s="3"/>
      <c r="F215" s="3"/>
    </row>
    <row r="216" spans="3:6" ht="21" x14ac:dyDescent="0.35">
      <c r="C216" s="3"/>
      <c r="D216" s="3"/>
      <c r="E216" s="3"/>
      <c r="F216" s="3"/>
    </row>
    <row r="217" spans="3:6" ht="21" x14ac:dyDescent="0.35">
      <c r="C217" s="3"/>
      <c r="D217" s="3"/>
      <c r="E217" s="3"/>
      <c r="F217" s="3"/>
    </row>
    <row r="218" spans="3:6" ht="21" x14ac:dyDescent="0.35">
      <c r="C218" s="3"/>
      <c r="D218" s="3"/>
      <c r="E218" s="3"/>
      <c r="F218" s="3"/>
    </row>
    <row r="219" spans="3:6" ht="21" x14ac:dyDescent="0.35">
      <c r="C219" s="3"/>
      <c r="D219" s="3"/>
      <c r="E219" s="3"/>
      <c r="F219" s="3"/>
    </row>
    <row r="220" spans="3:6" ht="21" x14ac:dyDescent="0.35">
      <c r="C220" s="3"/>
      <c r="D220" s="3"/>
      <c r="E220" s="3"/>
      <c r="F220" s="3"/>
    </row>
    <row r="221" spans="3:6" ht="21" x14ac:dyDescent="0.35">
      <c r="C221" s="3"/>
      <c r="D221" s="3"/>
      <c r="E221" s="3"/>
      <c r="F221" s="3"/>
    </row>
    <row r="222" spans="3:6" ht="21" x14ac:dyDescent="0.35">
      <c r="C222" s="3"/>
      <c r="D222" s="3"/>
      <c r="E222" s="3"/>
      <c r="F222" s="3"/>
    </row>
    <row r="223" spans="3:6" ht="21" x14ac:dyDescent="0.35">
      <c r="C223" s="3"/>
      <c r="D223" s="3"/>
      <c r="E223" s="3"/>
      <c r="F223" s="3"/>
    </row>
    <row r="224" spans="3:6" ht="21" x14ac:dyDescent="0.35">
      <c r="C224" s="3"/>
      <c r="D224" s="3"/>
      <c r="E224" s="3"/>
      <c r="F224" s="3"/>
    </row>
    <row r="225" spans="3:6" ht="21" x14ac:dyDescent="0.35">
      <c r="C225" s="3"/>
      <c r="D225" s="3"/>
      <c r="E225" s="3"/>
      <c r="F225" s="3"/>
    </row>
    <row r="226" spans="3:6" ht="21" x14ac:dyDescent="0.35">
      <c r="C226" s="3"/>
      <c r="D226" s="3"/>
      <c r="E226" s="3"/>
      <c r="F226" s="3"/>
    </row>
    <row r="227" spans="3:6" ht="21" x14ac:dyDescent="0.35">
      <c r="C227" s="3"/>
      <c r="D227" s="3"/>
      <c r="E227" s="3"/>
      <c r="F227" s="3"/>
    </row>
    <row r="228" spans="3:6" ht="21" x14ac:dyDescent="0.35">
      <c r="C228" s="3"/>
      <c r="D228" s="3"/>
      <c r="E228" s="3"/>
      <c r="F228" s="3"/>
    </row>
    <row r="229" spans="3:6" ht="21" x14ac:dyDescent="0.35">
      <c r="C229" s="3"/>
      <c r="D229" s="3"/>
      <c r="E229" s="3"/>
      <c r="F229" s="3"/>
    </row>
    <row r="230" spans="3:6" ht="21" x14ac:dyDescent="0.35">
      <c r="C230" s="3"/>
      <c r="D230" s="3"/>
      <c r="E230" s="3"/>
      <c r="F230" s="3"/>
    </row>
    <row r="231" spans="3:6" ht="21" x14ac:dyDescent="0.35">
      <c r="C231" s="3"/>
      <c r="D231" s="3"/>
      <c r="E231" s="3"/>
      <c r="F231" s="3"/>
    </row>
    <row r="232" spans="3:6" ht="21" x14ac:dyDescent="0.35">
      <c r="C232" s="3"/>
      <c r="D232" s="3"/>
      <c r="E232" s="3"/>
      <c r="F232" s="3"/>
    </row>
    <row r="233" spans="3:6" ht="21" x14ac:dyDescent="0.35">
      <c r="C233" s="3"/>
      <c r="D233" s="3"/>
      <c r="E233" s="3"/>
      <c r="F233" s="3"/>
    </row>
    <row r="234" spans="3:6" ht="21" x14ac:dyDescent="0.35">
      <c r="C234" s="3"/>
      <c r="D234" s="3"/>
      <c r="E234" s="3"/>
      <c r="F234" s="3"/>
    </row>
    <row r="235" spans="3:6" ht="21" x14ac:dyDescent="0.35">
      <c r="C235" s="3"/>
      <c r="D235" s="3"/>
      <c r="E235" s="3"/>
      <c r="F235" s="3"/>
    </row>
    <row r="236" spans="3:6" ht="21" x14ac:dyDescent="0.35">
      <c r="C236" s="3"/>
      <c r="D236" s="3"/>
      <c r="E236" s="3"/>
      <c r="F236" s="3"/>
    </row>
    <row r="237" spans="3:6" ht="21" x14ac:dyDescent="0.35">
      <c r="C237" s="3"/>
      <c r="D237" s="3"/>
      <c r="E237" s="3"/>
      <c r="F237" s="3"/>
    </row>
    <row r="238" spans="3:6" ht="21" x14ac:dyDescent="0.35">
      <c r="C238" s="3"/>
      <c r="D238" s="3"/>
      <c r="E238" s="3"/>
      <c r="F238" s="3"/>
    </row>
    <row r="239" spans="3:6" ht="21" x14ac:dyDescent="0.35">
      <c r="C239" s="3"/>
      <c r="D239" s="3"/>
      <c r="E239" s="3"/>
      <c r="F239" s="3"/>
    </row>
    <row r="240" spans="3:6" ht="21" x14ac:dyDescent="0.35">
      <c r="C240" s="3"/>
      <c r="D240" s="3"/>
      <c r="E240" s="3"/>
      <c r="F240" s="3"/>
    </row>
    <row r="241" spans="3:6" ht="21" x14ac:dyDescent="0.35">
      <c r="C241" s="3"/>
      <c r="D241" s="3"/>
      <c r="E241" s="3"/>
      <c r="F241" s="3"/>
    </row>
    <row r="242" spans="3:6" ht="21" x14ac:dyDescent="0.35">
      <c r="C242" s="3"/>
      <c r="D242" s="3"/>
      <c r="E242" s="3"/>
      <c r="F242" s="3"/>
    </row>
    <row r="243" spans="3:6" ht="21" x14ac:dyDescent="0.35">
      <c r="C243" s="3"/>
      <c r="D243" s="3"/>
      <c r="E243" s="3"/>
      <c r="F243" s="3"/>
    </row>
    <row r="244" spans="3:6" ht="21" x14ac:dyDescent="0.35">
      <c r="C244" s="3"/>
      <c r="D244" s="3"/>
      <c r="E244" s="3"/>
      <c r="F244" s="3"/>
    </row>
    <row r="245" spans="3:6" ht="21" x14ac:dyDescent="0.35">
      <c r="C245" s="3"/>
      <c r="D245" s="3"/>
      <c r="E245" s="3"/>
      <c r="F245" s="3"/>
    </row>
    <row r="246" spans="3:6" ht="21" x14ac:dyDescent="0.35">
      <c r="C246" s="3"/>
      <c r="D246" s="3"/>
      <c r="E246" s="3"/>
      <c r="F246" s="3"/>
    </row>
    <row r="247" spans="3:6" ht="21" x14ac:dyDescent="0.35">
      <c r="C247" s="3"/>
      <c r="D247" s="3"/>
      <c r="E247" s="3"/>
      <c r="F247" s="3"/>
    </row>
    <row r="248" spans="3:6" ht="21" x14ac:dyDescent="0.35">
      <c r="C248" s="3"/>
      <c r="D248" s="3"/>
      <c r="E248" s="3"/>
      <c r="F248" s="3"/>
    </row>
    <row r="249" spans="3:6" ht="21" x14ac:dyDescent="0.35">
      <c r="C249" s="3"/>
      <c r="D249" s="3"/>
      <c r="E249" s="3"/>
      <c r="F249" s="3"/>
    </row>
    <row r="250" spans="3:6" ht="21" x14ac:dyDescent="0.35">
      <c r="C250" s="3"/>
      <c r="D250" s="3"/>
      <c r="E250" s="3"/>
      <c r="F250" s="3"/>
    </row>
    <row r="251" spans="3:6" ht="21" x14ac:dyDescent="0.35">
      <c r="C251" s="3"/>
      <c r="D251" s="3"/>
      <c r="E251" s="3"/>
      <c r="F251" s="3"/>
    </row>
    <row r="252" spans="3:6" ht="21" x14ac:dyDescent="0.35">
      <c r="C252" s="3"/>
      <c r="D252" s="3"/>
      <c r="E252" s="3"/>
      <c r="F252" s="3"/>
    </row>
    <row r="253" spans="3:6" ht="21" x14ac:dyDescent="0.35">
      <c r="C253" s="3"/>
      <c r="D253" s="3"/>
      <c r="E253" s="3"/>
      <c r="F253" s="3"/>
    </row>
    <row r="254" spans="3:6" ht="21" x14ac:dyDescent="0.35">
      <c r="C254" s="3"/>
      <c r="D254" s="3"/>
      <c r="E254" s="3"/>
      <c r="F254" s="3"/>
    </row>
    <row r="255" spans="3:6" ht="21" x14ac:dyDescent="0.35">
      <c r="C255" s="3"/>
      <c r="D255" s="3"/>
      <c r="E255" s="3"/>
      <c r="F255" s="3"/>
    </row>
    <row r="256" spans="3:6" ht="21" x14ac:dyDescent="0.35">
      <c r="C256" s="3"/>
      <c r="D256" s="3"/>
      <c r="E256" s="3"/>
      <c r="F256" s="3"/>
    </row>
    <row r="257" spans="3:6" ht="21" x14ac:dyDescent="0.35">
      <c r="C257" s="3"/>
      <c r="D257" s="3"/>
      <c r="E257" s="3"/>
      <c r="F257" s="3"/>
    </row>
    <row r="258" spans="3:6" ht="21" x14ac:dyDescent="0.35">
      <c r="C258" s="3"/>
      <c r="D258" s="3"/>
      <c r="E258" s="3"/>
      <c r="F258" s="3"/>
    </row>
    <row r="259" spans="3:6" ht="21" x14ac:dyDescent="0.35">
      <c r="C259" s="3"/>
      <c r="D259" s="3"/>
      <c r="E259" s="3"/>
      <c r="F259" s="3"/>
    </row>
    <row r="260" spans="3:6" ht="21" x14ac:dyDescent="0.35">
      <c r="C260" s="3"/>
      <c r="D260" s="3"/>
      <c r="E260" s="3"/>
      <c r="F260" s="3"/>
    </row>
    <row r="261" spans="3:6" ht="21" x14ac:dyDescent="0.35">
      <c r="C261" s="3"/>
      <c r="D261" s="3"/>
      <c r="E261" s="3"/>
      <c r="F261" s="3"/>
    </row>
    <row r="262" spans="3:6" ht="21" x14ac:dyDescent="0.35">
      <c r="C262" s="3"/>
      <c r="D262" s="3"/>
      <c r="E262" s="3"/>
      <c r="F262" s="3"/>
    </row>
    <row r="263" spans="3:6" ht="21" x14ac:dyDescent="0.35">
      <c r="C263" s="3"/>
      <c r="D263" s="3"/>
      <c r="E263" s="3"/>
      <c r="F263" s="3"/>
    </row>
    <row r="264" spans="3:6" ht="21" x14ac:dyDescent="0.35">
      <c r="C264" s="3"/>
      <c r="D264" s="3"/>
      <c r="E264" s="3"/>
      <c r="F264" s="3"/>
    </row>
    <row r="265" spans="3:6" ht="21" x14ac:dyDescent="0.35">
      <c r="C265" s="3"/>
      <c r="D265" s="3"/>
      <c r="E265" s="3"/>
      <c r="F265" s="3"/>
    </row>
    <row r="266" spans="3:6" ht="21" x14ac:dyDescent="0.35">
      <c r="C266" s="3"/>
      <c r="D266" s="3"/>
      <c r="E266" s="3"/>
      <c r="F266" s="3"/>
    </row>
    <row r="267" spans="3:6" ht="21" x14ac:dyDescent="0.35">
      <c r="C267" s="3"/>
      <c r="D267" s="3"/>
      <c r="E267" s="3"/>
      <c r="F267" s="3"/>
    </row>
    <row r="268" spans="3:6" ht="21" x14ac:dyDescent="0.35">
      <c r="C268" s="3"/>
      <c r="D268" s="3"/>
      <c r="E268" s="3"/>
      <c r="F268" s="3"/>
    </row>
    <row r="269" spans="3:6" ht="21" x14ac:dyDescent="0.35">
      <c r="C269" s="3"/>
      <c r="D269" s="3"/>
      <c r="E269" s="3"/>
      <c r="F269" s="3"/>
    </row>
    <row r="270" spans="3:6" ht="21" x14ac:dyDescent="0.35">
      <c r="C270" s="3"/>
      <c r="D270" s="3"/>
      <c r="E270" s="3"/>
      <c r="F270" s="3"/>
    </row>
    <row r="271" spans="3:6" ht="21" x14ac:dyDescent="0.35">
      <c r="C271" s="3"/>
      <c r="D271" s="3"/>
      <c r="E271" s="3"/>
      <c r="F271" s="3"/>
    </row>
    <row r="272" spans="3:6" ht="21" x14ac:dyDescent="0.35">
      <c r="C272" s="3"/>
      <c r="D272" s="3"/>
      <c r="E272" s="3"/>
      <c r="F272" s="3"/>
    </row>
    <row r="273" spans="3:6" ht="21" x14ac:dyDescent="0.35">
      <c r="C273" s="3"/>
      <c r="D273" s="3"/>
      <c r="E273" s="3"/>
      <c r="F273" s="3"/>
    </row>
    <row r="274" spans="3:6" ht="21" x14ac:dyDescent="0.35">
      <c r="C274" s="3"/>
      <c r="D274" s="3"/>
      <c r="E274" s="3"/>
      <c r="F274" s="3"/>
    </row>
    <row r="275" spans="3:6" ht="21" x14ac:dyDescent="0.35">
      <c r="C275" s="3"/>
      <c r="D275" s="3"/>
      <c r="E275" s="3"/>
      <c r="F275" s="3"/>
    </row>
    <row r="276" spans="3:6" ht="21" x14ac:dyDescent="0.35">
      <c r="C276" s="3"/>
      <c r="D276" s="3"/>
      <c r="E276" s="3"/>
      <c r="F276" s="3"/>
    </row>
    <row r="277" spans="3:6" ht="21" x14ac:dyDescent="0.35">
      <c r="C277" s="3"/>
      <c r="D277" s="3"/>
      <c r="E277" s="3"/>
      <c r="F277" s="3"/>
    </row>
    <row r="278" spans="3:6" ht="21" x14ac:dyDescent="0.35">
      <c r="C278" s="3"/>
      <c r="D278" s="3"/>
      <c r="E278" s="3"/>
      <c r="F278" s="3"/>
    </row>
    <row r="279" spans="3:6" ht="21" x14ac:dyDescent="0.35">
      <c r="C279" s="3"/>
      <c r="D279" s="3"/>
      <c r="E279" s="3"/>
      <c r="F279" s="3"/>
    </row>
    <row r="280" spans="3:6" ht="21" x14ac:dyDescent="0.35">
      <c r="C280" s="3"/>
      <c r="D280" s="3"/>
      <c r="E280" s="3"/>
      <c r="F280" s="3"/>
    </row>
    <row r="281" spans="3:6" ht="21" x14ac:dyDescent="0.35">
      <c r="C281" s="3"/>
      <c r="D281" s="3"/>
      <c r="E281" s="3"/>
      <c r="F281" s="3"/>
    </row>
    <row r="282" spans="3:6" ht="21" x14ac:dyDescent="0.35">
      <c r="C282" s="3"/>
      <c r="D282" s="3"/>
      <c r="E282" s="3"/>
      <c r="F282" s="3"/>
    </row>
    <row r="283" spans="3:6" ht="21" x14ac:dyDescent="0.35">
      <c r="C283" s="3"/>
      <c r="D283" s="3"/>
      <c r="E283" s="3"/>
      <c r="F283" s="3"/>
    </row>
    <row r="284" spans="3:6" ht="21" x14ac:dyDescent="0.35">
      <c r="C284" s="3"/>
      <c r="D284" s="3"/>
      <c r="E284" s="3"/>
      <c r="F284" s="3"/>
    </row>
    <row r="285" spans="3:6" ht="21" x14ac:dyDescent="0.35">
      <c r="C285" s="3"/>
      <c r="D285" s="3"/>
      <c r="E285" s="3"/>
      <c r="F285" s="3"/>
    </row>
    <row r="286" spans="3:6" ht="21" x14ac:dyDescent="0.35">
      <c r="C286" s="3"/>
      <c r="D286" s="3"/>
      <c r="E286" s="3"/>
      <c r="F286" s="3"/>
    </row>
    <row r="287" spans="3:6" ht="21" x14ac:dyDescent="0.35">
      <c r="C287" s="3"/>
      <c r="D287" s="3"/>
      <c r="E287" s="3"/>
      <c r="F287" s="3"/>
    </row>
    <row r="288" spans="3:6" ht="21" x14ac:dyDescent="0.35">
      <c r="C288" s="3"/>
      <c r="D288" s="3"/>
      <c r="E288" s="3"/>
      <c r="F288" s="3"/>
    </row>
    <row r="289" spans="3:6" ht="21" x14ac:dyDescent="0.35">
      <c r="C289" s="3"/>
      <c r="D289" s="3"/>
      <c r="E289" s="3"/>
      <c r="F289" s="3"/>
    </row>
    <row r="290" spans="3:6" ht="21" x14ac:dyDescent="0.35">
      <c r="C290" s="3"/>
      <c r="D290" s="3"/>
      <c r="E290" s="3"/>
      <c r="F290" s="3"/>
    </row>
    <row r="291" spans="3:6" ht="21" x14ac:dyDescent="0.35">
      <c r="C291" s="3"/>
      <c r="D291" s="3"/>
      <c r="E291" s="3"/>
      <c r="F291" s="3"/>
    </row>
    <row r="292" spans="3:6" ht="21" x14ac:dyDescent="0.35">
      <c r="C292" s="3"/>
      <c r="D292" s="3"/>
      <c r="E292" s="3"/>
      <c r="F292" s="3"/>
    </row>
    <row r="293" spans="3:6" ht="21" x14ac:dyDescent="0.35">
      <c r="C293" s="3"/>
      <c r="D293" s="3"/>
      <c r="E293" s="3"/>
      <c r="F293" s="3"/>
    </row>
    <row r="294" spans="3:6" ht="21" x14ac:dyDescent="0.35">
      <c r="C294" s="3"/>
      <c r="D294" s="3"/>
      <c r="E294" s="3"/>
      <c r="F294" s="3"/>
    </row>
    <row r="295" spans="3:6" ht="21" x14ac:dyDescent="0.35">
      <c r="C295" s="3"/>
      <c r="D295" s="3"/>
      <c r="E295" s="3"/>
      <c r="F295" s="3"/>
    </row>
    <row r="296" spans="3:6" ht="21" x14ac:dyDescent="0.35">
      <c r="C296" s="3"/>
      <c r="D296" s="3"/>
      <c r="E296" s="3"/>
      <c r="F296" s="3"/>
    </row>
    <row r="297" spans="3:6" ht="21" x14ac:dyDescent="0.35">
      <c r="C297" s="3"/>
      <c r="D297" s="3"/>
      <c r="E297" s="3"/>
      <c r="F297" s="3"/>
    </row>
    <row r="298" spans="3:6" ht="21" x14ac:dyDescent="0.35">
      <c r="C298" s="3"/>
      <c r="D298" s="3"/>
      <c r="E298" s="3"/>
      <c r="F298" s="3"/>
    </row>
    <row r="299" spans="3:6" ht="21" x14ac:dyDescent="0.35">
      <c r="C299" s="3"/>
      <c r="D299" s="3"/>
      <c r="E299" s="3"/>
      <c r="F299" s="3"/>
    </row>
    <row r="300" spans="3:6" ht="21" x14ac:dyDescent="0.35">
      <c r="C300" s="3"/>
      <c r="D300" s="3"/>
      <c r="E300" s="3"/>
      <c r="F300" s="3"/>
    </row>
    <row r="301" spans="3:6" ht="21" x14ac:dyDescent="0.35">
      <c r="C301" s="3"/>
      <c r="D301" s="3"/>
      <c r="E301" s="3"/>
      <c r="F301" s="3"/>
    </row>
    <row r="302" spans="3:6" ht="21" x14ac:dyDescent="0.35">
      <c r="C302" s="3"/>
      <c r="D302" s="3"/>
      <c r="E302" s="3"/>
      <c r="F302" s="3"/>
    </row>
    <row r="303" spans="3:6" ht="21" x14ac:dyDescent="0.35">
      <c r="C303" s="3"/>
      <c r="D303" s="3"/>
      <c r="E303" s="3"/>
      <c r="F303" s="3"/>
    </row>
    <row r="304" spans="3:6" ht="21" x14ac:dyDescent="0.35">
      <c r="C304" s="3"/>
      <c r="D304" s="3"/>
      <c r="E304" s="3"/>
      <c r="F304" s="3"/>
    </row>
    <row r="305" spans="3:6" ht="21" x14ac:dyDescent="0.35">
      <c r="C305" s="3"/>
      <c r="D305" s="3"/>
      <c r="E305" s="3"/>
      <c r="F305" s="3"/>
    </row>
    <row r="306" spans="3:6" ht="21" x14ac:dyDescent="0.35">
      <c r="C306" s="3"/>
      <c r="D306" s="3"/>
      <c r="E306" s="3"/>
      <c r="F306" s="3"/>
    </row>
    <row r="307" spans="3:6" ht="21" x14ac:dyDescent="0.35">
      <c r="C307" s="3"/>
      <c r="D307" s="3"/>
      <c r="E307" s="3"/>
      <c r="F307" s="3"/>
    </row>
    <row r="308" spans="3:6" ht="21" x14ac:dyDescent="0.35">
      <c r="C308" s="3"/>
      <c r="D308" s="3"/>
      <c r="E308" s="3"/>
      <c r="F308" s="3"/>
    </row>
    <row r="309" spans="3:6" ht="21" x14ac:dyDescent="0.35">
      <c r="C309" s="3"/>
      <c r="D309" s="3"/>
      <c r="E309" s="3"/>
      <c r="F309" s="3"/>
    </row>
    <row r="310" spans="3:6" ht="21" x14ac:dyDescent="0.35">
      <c r="C310" s="3"/>
      <c r="D310" s="3"/>
      <c r="E310" s="3"/>
      <c r="F310" s="3"/>
    </row>
    <row r="311" spans="3:6" ht="21" x14ac:dyDescent="0.35">
      <c r="C311" s="3"/>
      <c r="D311" s="3"/>
      <c r="E311" s="3"/>
      <c r="F311" s="3"/>
    </row>
    <row r="312" spans="3:6" ht="21" x14ac:dyDescent="0.35">
      <c r="C312" s="3"/>
      <c r="D312" s="3"/>
      <c r="E312" s="3"/>
      <c r="F312" s="3"/>
    </row>
    <row r="313" spans="3:6" ht="21" x14ac:dyDescent="0.35">
      <c r="C313" s="3"/>
      <c r="D313" s="3"/>
      <c r="E313" s="3"/>
      <c r="F313" s="3"/>
    </row>
    <row r="314" spans="3:6" ht="21" x14ac:dyDescent="0.35">
      <c r="C314" s="3"/>
      <c r="D314" s="3"/>
      <c r="E314" s="3"/>
      <c r="F314" s="3"/>
    </row>
    <row r="315" spans="3:6" ht="21" x14ac:dyDescent="0.35">
      <c r="C315" s="3"/>
      <c r="D315" s="3"/>
      <c r="E315" s="3"/>
      <c r="F315" s="3"/>
    </row>
    <row r="316" spans="3:6" ht="21" x14ac:dyDescent="0.35">
      <c r="C316" s="3"/>
      <c r="D316" s="3"/>
      <c r="E316" s="3"/>
      <c r="F316" s="3"/>
    </row>
    <row r="317" spans="3:6" ht="21" x14ac:dyDescent="0.35">
      <c r="C317" s="3"/>
      <c r="D317" s="3"/>
      <c r="E317" s="3"/>
      <c r="F317" s="3"/>
    </row>
    <row r="318" spans="3:6" ht="21" x14ac:dyDescent="0.35">
      <c r="C318" s="3"/>
      <c r="D318" s="3"/>
      <c r="E318" s="3"/>
      <c r="F318" s="3"/>
    </row>
    <row r="319" spans="3:6" ht="21" x14ac:dyDescent="0.35">
      <c r="C319" s="3"/>
      <c r="D319" s="3"/>
      <c r="E319" s="3"/>
      <c r="F319" s="3"/>
    </row>
    <row r="320" spans="3:6" ht="21" x14ac:dyDescent="0.35">
      <c r="C320" s="3"/>
      <c r="D320" s="3"/>
      <c r="E320" s="3"/>
      <c r="F320" s="3"/>
    </row>
    <row r="321" spans="3:6" ht="21" x14ac:dyDescent="0.35">
      <c r="C321" s="3"/>
      <c r="D321" s="3"/>
      <c r="E321" s="3"/>
      <c r="F321" s="3"/>
    </row>
    <row r="322" spans="3:6" ht="21" x14ac:dyDescent="0.35">
      <c r="C322" s="3"/>
      <c r="D322" s="3"/>
      <c r="E322" s="3"/>
      <c r="F322" s="3"/>
    </row>
    <row r="323" spans="3:6" ht="21" x14ac:dyDescent="0.35">
      <c r="C323" s="3"/>
      <c r="D323" s="3"/>
      <c r="E323" s="3"/>
      <c r="F323" s="3"/>
    </row>
    <row r="324" spans="3:6" ht="21" x14ac:dyDescent="0.35">
      <c r="C324" s="3"/>
      <c r="D324" s="3"/>
      <c r="E324" s="3"/>
      <c r="F324" s="3"/>
    </row>
    <row r="325" spans="3:6" ht="21" x14ac:dyDescent="0.35">
      <c r="C325" s="3"/>
      <c r="D325" s="3"/>
      <c r="E325" s="3"/>
      <c r="F325" s="3"/>
    </row>
    <row r="326" spans="3:6" ht="21" x14ac:dyDescent="0.35">
      <c r="C326" s="3"/>
      <c r="D326" s="3"/>
      <c r="E326" s="3"/>
      <c r="F326" s="3"/>
    </row>
    <row r="327" spans="3:6" ht="21" x14ac:dyDescent="0.35">
      <c r="C327" s="3"/>
      <c r="D327" s="3"/>
      <c r="E327" s="3"/>
      <c r="F327" s="3"/>
    </row>
    <row r="328" spans="3:6" ht="21" x14ac:dyDescent="0.35">
      <c r="C328" s="3"/>
      <c r="D328" s="3"/>
      <c r="E328" s="3"/>
      <c r="F328" s="3"/>
    </row>
    <row r="329" spans="3:6" ht="21" x14ac:dyDescent="0.35">
      <c r="C329" s="3"/>
      <c r="D329" s="3"/>
      <c r="E329" s="3"/>
      <c r="F329" s="3"/>
    </row>
    <row r="330" spans="3:6" ht="21" x14ac:dyDescent="0.35">
      <c r="C330" s="3"/>
      <c r="D330" s="3"/>
      <c r="E330" s="3"/>
      <c r="F330" s="3"/>
    </row>
    <row r="331" spans="3:6" ht="21" x14ac:dyDescent="0.35">
      <c r="C331" s="3"/>
      <c r="D331" s="3"/>
      <c r="E331" s="3"/>
      <c r="F331" s="3"/>
    </row>
    <row r="332" spans="3:6" ht="21" x14ac:dyDescent="0.35">
      <c r="C332" s="3"/>
      <c r="D332" s="3"/>
      <c r="E332" s="3"/>
      <c r="F332" s="3"/>
    </row>
    <row r="333" spans="3:6" ht="21" x14ac:dyDescent="0.35">
      <c r="C333" s="3"/>
      <c r="D333" s="3"/>
      <c r="E333" s="3"/>
      <c r="F333" s="3"/>
    </row>
    <row r="334" spans="3:6" ht="21" x14ac:dyDescent="0.35">
      <c r="C334" s="3"/>
      <c r="D334" s="3"/>
      <c r="E334" s="3"/>
      <c r="F334" s="3"/>
    </row>
    <row r="335" spans="3:6" ht="21" x14ac:dyDescent="0.35">
      <c r="C335" s="3"/>
      <c r="D335" s="3"/>
      <c r="E335" s="3"/>
      <c r="F335" s="3"/>
    </row>
    <row r="336" spans="3:6" ht="21" x14ac:dyDescent="0.35">
      <c r="C336" s="3"/>
      <c r="D336" s="3"/>
      <c r="E336" s="3"/>
      <c r="F336" s="3"/>
    </row>
    <row r="337" spans="3:6" ht="21" x14ac:dyDescent="0.35">
      <c r="C337" s="3"/>
      <c r="D337" s="3"/>
      <c r="E337" s="3"/>
      <c r="F337" s="3"/>
    </row>
    <row r="338" spans="3:6" ht="21" x14ac:dyDescent="0.35">
      <c r="C338" s="3"/>
      <c r="D338" s="3"/>
      <c r="E338" s="3"/>
      <c r="F338" s="3"/>
    </row>
    <row r="339" spans="3:6" ht="21" x14ac:dyDescent="0.35">
      <c r="C339" s="3"/>
      <c r="D339" s="3"/>
      <c r="E339" s="3"/>
      <c r="F339" s="3"/>
    </row>
    <row r="340" spans="3:6" ht="21" x14ac:dyDescent="0.35">
      <c r="C340" s="3"/>
      <c r="D340" s="3"/>
      <c r="E340" s="3"/>
      <c r="F340" s="3"/>
    </row>
    <row r="341" spans="3:6" ht="21" x14ac:dyDescent="0.35">
      <c r="C341" s="3"/>
      <c r="D341" s="3"/>
      <c r="E341" s="3"/>
      <c r="F341" s="3"/>
    </row>
    <row r="342" spans="3:6" ht="21" x14ac:dyDescent="0.35">
      <c r="C342" s="3"/>
      <c r="D342" s="3"/>
      <c r="E342" s="3"/>
      <c r="F342" s="3"/>
    </row>
    <row r="343" spans="3:6" ht="21" x14ac:dyDescent="0.35">
      <c r="C343" s="3"/>
      <c r="D343" s="3"/>
      <c r="E343" s="3"/>
      <c r="F343" s="3"/>
    </row>
    <row r="344" spans="3:6" ht="21" x14ac:dyDescent="0.35">
      <c r="C344" s="3"/>
      <c r="D344" s="3"/>
      <c r="E344" s="3"/>
      <c r="F344" s="3"/>
    </row>
    <row r="345" spans="3:6" ht="21" x14ac:dyDescent="0.35">
      <c r="C345" s="3"/>
      <c r="D345" s="3"/>
      <c r="E345" s="3"/>
      <c r="F345" s="3"/>
    </row>
    <row r="346" spans="3:6" ht="21" x14ac:dyDescent="0.35">
      <c r="C346" s="3"/>
      <c r="D346" s="3"/>
      <c r="E346" s="3"/>
      <c r="F346" s="3"/>
    </row>
    <row r="347" spans="3:6" ht="21" x14ac:dyDescent="0.35">
      <c r="C347" s="3"/>
      <c r="D347" s="3"/>
      <c r="E347" s="3"/>
      <c r="F347" s="3"/>
    </row>
    <row r="348" spans="3:6" ht="21" x14ac:dyDescent="0.35">
      <c r="C348" s="3"/>
      <c r="D348" s="3"/>
      <c r="E348" s="3"/>
      <c r="F348" s="3"/>
    </row>
    <row r="349" spans="3:6" ht="21" x14ac:dyDescent="0.35">
      <c r="C349" s="3"/>
      <c r="D349" s="3"/>
      <c r="E349" s="3"/>
      <c r="F349" s="3"/>
    </row>
    <row r="350" spans="3:6" ht="21" x14ac:dyDescent="0.35">
      <c r="C350" s="3"/>
      <c r="D350" s="3"/>
      <c r="E350" s="3"/>
      <c r="F350" s="3"/>
    </row>
    <row r="351" spans="3:6" ht="21" x14ac:dyDescent="0.35">
      <c r="C351" s="3"/>
      <c r="D351" s="3"/>
      <c r="E351" s="3"/>
      <c r="F351" s="3"/>
    </row>
    <row r="352" spans="3:6" ht="21" x14ac:dyDescent="0.35">
      <c r="C352" s="3"/>
      <c r="D352" s="3"/>
      <c r="E352" s="3"/>
      <c r="F352" s="3"/>
    </row>
    <row r="353" spans="3:6" ht="21" x14ac:dyDescent="0.35">
      <c r="C353" s="3"/>
      <c r="D353" s="3"/>
      <c r="E353" s="3"/>
      <c r="F353" s="3"/>
    </row>
    <row r="354" spans="3:6" ht="21" x14ac:dyDescent="0.35">
      <c r="C354" s="3"/>
      <c r="D354" s="3"/>
      <c r="E354" s="3"/>
      <c r="F354" s="3"/>
    </row>
    <row r="355" spans="3:6" ht="21" x14ac:dyDescent="0.35">
      <c r="C355" s="3"/>
      <c r="D355" s="3"/>
      <c r="E355" s="3"/>
      <c r="F355" s="3"/>
    </row>
    <row r="356" spans="3:6" ht="21" x14ac:dyDescent="0.35">
      <c r="C356" s="3"/>
      <c r="D356" s="3"/>
      <c r="E356" s="3"/>
      <c r="F356" s="3"/>
    </row>
    <row r="357" spans="3:6" ht="21" x14ac:dyDescent="0.35">
      <c r="C357" s="3"/>
      <c r="D357" s="3"/>
      <c r="E357" s="3"/>
      <c r="F357" s="3"/>
    </row>
    <row r="358" spans="3:6" ht="21" x14ac:dyDescent="0.35">
      <c r="C358" s="3"/>
      <c r="D358" s="3"/>
      <c r="E358" s="3"/>
      <c r="F358" s="3"/>
    </row>
    <row r="359" spans="3:6" ht="21" x14ac:dyDescent="0.35">
      <c r="C359" s="3"/>
      <c r="D359" s="3"/>
      <c r="E359" s="3"/>
      <c r="F359" s="3"/>
    </row>
    <row r="360" spans="3:6" ht="21" x14ac:dyDescent="0.35">
      <c r="C360" s="3"/>
      <c r="D360" s="3"/>
      <c r="E360" s="3"/>
      <c r="F360" s="3"/>
    </row>
    <row r="361" spans="3:6" ht="21" x14ac:dyDescent="0.35">
      <c r="C361" s="3"/>
      <c r="D361" s="3"/>
      <c r="E361" s="3"/>
      <c r="F361" s="3"/>
    </row>
    <row r="362" spans="3:6" ht="21" x14ac:dyDescent="0.35">
      <c r="C362" s="3"/>
      <c r="D362" s="3"/>
      <c r="E362" s="3"/>
      <c r="F362" s="3"/>
    </row>
    <row r="363" spans="3:6" ht="21" x14ac:dyDescent="0.35">
      <c r="C363" s="3"/>
      <c r="D363" s="3"/>
      <c r="E363" s="3"/>
      <c r="F363" s="3"/>
    </row>
    <row r="364" spans="3:6" ht="21" x14ac:dyDescent="0.35">
      <c r="C364" s="3"/>
      <c r="D364" s="3"/>
      <c r="E364" s="3"/>
      <c r="F364" s="3"/>
    </row>
    <row r="365" spans="3:6" ht="21" x14ac:dyDescent="0.35">
      <c r="C365" s="3"/>
      <c r="D365" s="3"/>
      <c r="E365" s="3"/>
      <c r="F365" s="3"/>
    </row>
    <row r="366" spans="3:6" ht="21" x14ac:dyDescent="0.35">
      <c r="C366" s="3"/>
      <c r="D366" s="3"/>
      <c r="E366" s="3"/>
      <c r="F366" s="3"/>
    </row>
    <row r="367" spans="3:6" ht="21" x14ac:dyDescent="0.35">
      <c r="C367" s="3"/>
      <c r="D367" s="3"/>
      <c r="E367" s="3"/>
      <c r="F367" s="3"/>
    </row>
    <row r="368" spans="3:6" ht="21" x14ac:dyDescent="0.35">
      <c r="C368" s="3"/>
      <c r="D368" s="3"/>
      <c r="E368" s="3"/>
      <c r="F368" s="3"/>
    </row>
    <row r="369" spans="3:6" ht="21" x14ac:dyDescent="0.35">
      <c r="C369" s="3"/>
      <c r="D369" s="3"/>
      <c r="E369" s="3"/>
      <c r="F369" s="3"/>
    </row>
    <row r="370" spans="3:6" ht="21" x14ac:dyDescent="0.35">
      <c r="C370" s="3"/>
      <c r="D370" s="3"/>
      <c r="E370" s="3"/>
      <c r="F370" s="3"/>
    </row>
    <row r="371" spans="3:6" ht="21" x14ac:dyDescent="0.35">
      <c r="C371" s="3"/>
      <c r="D371" s="3"/>
      <c r="E371" s="3"/>
      <c r="F371" s="3"/>
    </row>
    <row r="372" spans="3:6" ht="21" x14ac:dyDescent="0.35">
      <c r="C372" s="3"/>
      <c r="D372" s="3"/>
      <c r="E372" s="3"/>
      <c r="F372" s="3"/>
    </row>
    <row r="373" spans="3:6" ht="21" x14ac:dyDescent="0.35">
      <c r="C373" s="3"/>
      <c r="D373" s="3"/>
      <c r="E373" s="3"/>
      <c r="F373" s="3"/>
    </row>
    <row r="374" spans="3:6" ht="21" x14ac:dyDescent="0.35">
      <c r="C374" s="3"/>
      <c r="D374" s="3"/>
      <c r="E374" s="3"/>
      <c r="F374" s="3"/>
    </row>
    <row r="375" spans="3:6" ht="21" x14ac:dyDescent="0.35">
      <c r="C375" s="3"/>
      <c r="D375" s="3"/>
      <c r="E375" s="3"/>
      <c r="F375" s="3"/>
    </row>
    <row r="376" spans="3:6" ht="21" x14ac:dyDescent="0.35">
      <c r="C376" s="3"/>
      <c r="D376" s="3"/>
      <c r="E376" s="3"/>
      <c r="F376" s="3"/>
    </row>
    <row r="377" spans="3:6" ht="21" x14ac:dyDescent="0.35">
      <c r="C377" s="3"/>
      <c r="D377" s="3"/>
      <c r="E377" s="3"/>
      <c r="F377" s="3"/>
    </row>
    <row r="378" spans="3:6" ht="21" x14ac:dyDescent="0.35">
      <c r="C378" s="3"/>
      <c r="D378" s="3"/>
      <c r="E378" s="3"/>
      <c r="F378" s="3"/>
    </row>
    <row r="379" spans="3:6" ht="21" x14ac:dyDescent="0.35">
      <c r="C379" s="3"/>
      <c r="D379" s="3"/>
      <c r="E379" s="3"/>
      <c r="F379" s="3"/>
    </row>
    <row r="380" spans="3:6" ht="21" x14ac:dyDescent="0.35">
      <c r="C380" s="3"/>
      <c r="D380" s="3"/>
      <c r="E380" s="3"/>
      <c r="F380" s="3"/>
    </row>
    <row r="381" spans="3:6" ht="21" x14ac:dyDescent="0.35">
      <c r="C381" s="3"/>
      <c r="D381" s="3"/>
      <c r="E381" s="3"/>
      <c r="F381" s="3"/>
    </row>
    <row r="382" spans="3:6" ht="21" x14ac:dyDescent="0.35">
      <c r="C382" s="3"/>
      <c r="D382" s="3"/>
      <c r="E382" s="3"/>
      <c r="F382" s="3"/>
    </row>
    <row r="383" spans="3:6" ht="21" x14ac:dyDescent="0.35">
      <c r="C383" s="3"/>
      <c r="D383" s="3"/>
      <c r="E383" s="3"/>
      <c r="F383" s="3"/>
    </row>
    <row r="384" spans="3:6" ht="21" x14ac:dyDescent="0.35">
      <c r="C384" s="3"/>
      <c r="D384" s="3"/>
      <c r="E384" s="3"/>
      <c r="F384" s="3"/>
    </row>
    <row r="385" spans="3:6" ht="21" x14ac:dyDescent="0.35">
      <c r="C385" s="3"/>
      <c r="D385" s="3"/>
      <c r="E385" s="3"/>
      <c r="F385" s="3"/>
    </row>
    <row r="386" spans="3:6" ht="21" x14ac:dyDescent="0.35">
      <c r="C386" s="3"/>
      <c r="D386" s="3"/>
      <c r="E386" s="3"/>
      <c r="F386" s="3"/>
    </row>
    <row r="387" spans="3:6" ht="21" x14ac:dyDescent="0.35">
      <c r="C387" s="3"/>
      <c r="D387" s="3"/>
      <c r="E387" s="3"/>
      <c r="F387" s="3"/>
    </row>
    <row r="388" spans="3:6" ht="21" x14ac:dyDescent="0.35">
      <c r="C388" s="3"/>
      <c r="D388" s="3"/>
      <c r="E388" s="3"/>
      <c r="F388" s="3"/>
    </row>
    <row r="389" spans="3:6" ht="21" x14ac:dyDescent="0.35">
      <c r="C389" s="3"/>
      <c r="D389" s="3"/>
      <c r="E389" s="3"/>
      <c r="F389" s="3"/>
    </row>
    <row r="390" spans="3:6" ht="21" x14ac:dyDescent="0.35">
      <c r="C390" s="3"/>
      <c r="D390" s="3"/>
      <c r="E390" s="3"/>
      <c r="F390" s="3"/>
    </row>
    <row r="391" spans="3:6" ht="21" x14ac:dyDescent="0.35">
      <c r="C391" s="3"/>
      <c r="D391" s="3"/>
      <c r="E391" s="3"/>
      <c r="F391" s="3"/>
    </row>
    <row r="392" spans="3:6" ht="21" x14ac:dyDescent="0.35">
      <c r="C392" s="3"/>
      <c r="D392" s="3"/>
      <c r="E392" s="3"/>
      <c r="F392" s="3"/>
    </row>
    <row r="393" spans="3:6" ht="21" x14ac:dyDescent="0.35">
      <c r="C393" s="3"/>
      <c r="D393" s="3"/>
      <c r="E393" s="3"/>
      <c r="F393" s="3"/>
    </row>
    <row r="394" spans="3:6" ht="21" x14ac:dyDescent="0.35">
      <c r="C394" s="3"/>
      <c r="D394" s="3"/>
      <c r="E394" s="3"/>
      <c r="F394" s="3"/>
    </row>
    <row r="395" spans="3:6" ht="21" x14ac:dyDescent="0.35">
      <c r="C395" s="3"/>
      <c r="D395" s="3"/>
      <c r="E395" s="3"/>
      <c r="F395" s="3"/>
    </row>
    <row r="396" spans="3:6" ht="21" x14ac:dyDescent="0.35">
      <c r="C396" s="3"/>
      <c r="D396" s="3"/>
      <c r="E396" s="3"/>
      <c r="F396" s="3"/>
    </row>
    <row r="397" spans="3:6" ht="21" x14ac:dyDescent="0.35">
      <c r="C397" s="3"/>
      <c r="D397" s="3"/>
      <c r="E397" s="3"/>
      <c r="F397" s="3"/>
    </row>
    <row r="398" spans="3:6" ht="21" x14ac:dyDescent="0.35">
      <c r="C398" s="3"/>
      <c r="D398" s="3"/>
      <c r="E398" s="3"/>
      <c r="F398" s="3"/>
    </row>
    <row r="399" spans="3:6" ht="21" x14ac:dyDescent="0.35">
      <c r="C399" s="3"/>
      <c r="D399" s="3"/>
      <c r="E399" s="3"/>
      <c r="F399" s="3"/>
    </row>
    <row r="400" spans="3:6" ht="21" x14ac:dyDescent="0.35">
      <c r="C400" s="3"/>
      <c r="D400" s="3"/>
      <c r="E400" s="3"/>
      <c r="F400" s="3"/>
    </row>
    <row r="401" spans="3:6" ht="21" x14ac:dyDescent="0.35">
      <c r="C401" s="3"/>
      <c r="D401" s="3"/>
      <c r="E401" s="3"/>
      <c r="F401" s="3"/>
    </row>
    <row r="402" spans="3:6" ht="21" x14ac:dyDescent="0.35">
      <c r="C402" s="3"/>
      <c r="D402" s="3"/>
      <c r="E402" s="3"/>
      <c r="F402" s="3"/>
    </row>
    <row r="403" spans="3:6" ht="21" x14ac:dyDescent="0.35">
      <c r="C403" s="3"/>
      <c r="D403" s="3"/>
      <c r="E403" s="3"/>
      <c r="F403" s="3"/>
    </row>
    <row r="404" spans="3:6" ht="21" x14ac:dyDescent="0.35">
      <c r="C404" s="3"/>
      <c r="D404" s="3"/>
      <c r="E404" s="3"/>
      <c r="F404" s="3"/>
    </row>
    <row r="405" spans="3:6" ht="21" x14ac:dyDescent="0.35">
      <c r="C405" s="3"/>
      <c r="D405" s="3"/>
      <c r="E405" s="3"/>
      <c r="F405" s="3"/>
    </row>
    <row r="406" spans="3:6" ht="21" x14ac:dyDescent="0.35">
      <c r="C406" s="3"/>
      <c r="D406" s="3"/>
      <c r="E406" s="3"/>
      <c r="F406" s="3"/>
    </row>
    <row r="407" spans="3:6" ht="21" x14ac:dyDescent="0.35">
      <c r="C407" s="3"/>
      <c r="D407" s="3"/>
      <c r="E407" s="3"/>
      <c r="F407" s="3"/>
    </row>
    <row r="408" spans="3:6" ht="21" x14ac:dyDescent="0.35">
      <c r="C408" s="3"/>
      <c r="D408" s="3"/>
      <c r="E408" s="3"/>
      <c r="F408" s="3"/>
    </row>
    <row r="409" spans="3:6" ht="21" x14ac:dyDescent="0.35">
      <c r="C409" s="3"/>
      <c r="D409" s="3"/>
      <c r="E409" s="3"/>
      <c r="F409" s="3"/>
    </row>
    <row r="410" spans="3:6" ht="21" x14ac:dyDescent="0.35">
      <c r="C410" s="3"/>
      <c r="D410" s="3"/>
      <c r="E410" s="3"/>
      <c r="F410" s="3"/>
    </row>
    <row r="411" spans="3:6" ht="21" x14ac:dyDescent="0.35">
      <c r="C411" s="3"/>
      <c r="D411" s="3"/>
      <c r="E411" s="3"/>
      <c r="F411" s="3"/>
    </row>
    <row r="412" spans="3:6" ht="21" x14ac:dyDescent="0.35">
      <c r="C412" s="3"/>
      <c r="D412" s="3"/>
      <c r="E412" s="3"/>
      <c r="F412" s="3"/>
    </row>
    <row r="413" spans="3:6" ht="21" x14ac:dyDescent="0.35">
      <c r="C413" s="3"/>
      <c r="D413" s="3"/>
      <c r="E413" s="3"/>
      <c r="F413" s="3"/>
    </row>
    <row r="414" spans="3:6" ht="21" x14ac:dyDescent="0.35">
      <c r="C414" s="3"/>
      <c r="D414" s="3"/>
      <c r="E414" s="3"/>
      <c r="F414" s="3"/>
    </row>
    <row r="415" spans="3:6" ht="21" x14ac:dyDescent="0.35">
      <c r="C415" s="3"/>
      <c r="D415" s="3"/>
      <c r="E415" s="3"/>
      <c r="F415" s="3"/>
    </row>
    <row r="416" spans="3:6" ht="21" x14ac:dyDescent="0.35">
      <c r="C416" s="3"/>
      <c r="D416" s="3"/>
      <c r="E416" s="3"/>
      <c r="F416" s="3"/>
    </row>
    <row r="417" spans="3:6" ht="21" x14ac:dyDescent="0.35">
      <c r="C417" s="3"/>
      <c r="D417" s="3"/>
      <c r="E417" s="3"/>
      <c r="F417" s="3"/>
    </row>
    <row r="418" spans="3:6" ht="21" x14ac:dyDescent="0.35">
      <c r="C418" s="3"/>
      <c r="D418" s="3"/>
      <c r="E418" s="3"/>
      <c r="F418" s="3"/>
    </row>
    <row r="419" spans="3:6" ht="21" x14ac:dyDescent="0.35">
      <c r="C419" s="3"/>
      <c r="D419" s="3"/>
      <c r="E419" s="3"/>
      <c r="F419" s="3"/>
    </row>
    <row r="420" spans="3:6" ht="21" x14ac:dyDescent="0.35">
      <c r="C420" s="3"/>
      <c r="D420" s="3"/>
      <c r="E420" s="3"/>
      <c r="F420" s="3"/>
    </row>
    <row r="421" spans="3:6" ht="21" x14ac:dyDescent="0.35">
      <c r="C421" s="3"/>
      <c r="D421" s="3"/>
      <c r="E421" s="3"/>
      <c r="F421" s="3"/>
    </row>
    <row r="422" spans="3:6" ht="21" x14ac:dyDescent="0.35">
      <c r="C422" s="3"/>
      <c r="D422" s="3"/>
      <c r="E422" s="3"/>
      <c r="F422" s="3"/>
    </row>
    <row r="423" spans="3:6" ht="21" x14ac:dyDescent="0.35">
      <c r="C423" s="3"/>
      <c r="D423" s="3"/>
      <c r="E423" s="3"/>
      <c r="F423" s="3"/>
    </row>
    <row r="424" spans="3:6" ht="21" x14ac:dyDescent="0.35">
      <c r="C424" s="3"/>
      <c r="D424" s="3"/>
      <c r="E424" s="3"/>
      <c r="F424" s="3"/>
    </row>
    <row r="425" spans="3:6" ht="21" x14ac:dyDescent="0.35">
      <c r="C425" s="3"/>
      <c r="D425" s="3"/>
      <c r="E425" s="3"/>
      <c r="F425" s="3"/>
    </row>
    <row r="426" spans="3:6" ht="21" x14ac:dyDescent="0.35">
      <c r="C426" s="3"/>
      <c r="D426" s="3"/>
      <c r="E426" s="3"/>
      <c r="F426" s="3"/>
    </row>
    <row r="427" spans="3:6" ht="21" x14ac:dyDescent="0.35">
      <c r="C427" s="3"/>
      <c r="D427" s="3"/>
      <c r="E427" s="3"/>
      <c r="F427" s="3"/>
    </row>
    <row r="428" spans="3:6" ht="21" x14ac:dyDescent="0.35">
      <c r="C428" s="3"/>
      <c r="D428" s="3"/>
      <c r="E428" s="3"/>
      <c r="F428" s="3"/>
    </row>
    <row r="429" spans="3:6" ht="21" x14ac:dyDescent="0.35">
      <c r="C429" s="3"/>
      <c r="D429" s="3"/>
      <c r="E429" s="3"/>
      <c r="F429" s="3"/>
    </row>
    <row r="430" spans="3:6" ht="21" x14ac:dyDescent="0.35">
      <c r="C430" s="3"/>
      <c r="D430" s="3"/>
      <c r="E430" s="3"/>
      <c r="F430" s="3"/>
    </row>
    <row r="431" spans="3:6" ht="21" x14ac:dyDescent="0.35">
      <c r="C431" s="3"/>
      <c r="D431" s="3"/>
      <c r="E431" s="3"/>
      <c r="F431" s="3"/>
    </row>
    <row r="432" spans="3:6" ht="21" x14ac:dyDescent="0.35">
      <c r="C432" s="3"/>
      <c r="D432" s="3"/>
      <c r="E432" s="3"/>
      <c r="F432" s="3"/>
    </row>
    <row r="433" spans="3:6" ht="21" x14ac:dyDescent="0.35">
      <c r="C433" s="3"/>
      <c r="D433" s="3"/>
      <c r="E433" s="3"/>
      <c r="F433" s="3"/>
    </row>
    <row r="434" spans="3:6" ht="21" x14ac:dyDescent="0.35">
      <c r="C434" s="3"/>
      <c r="D434" s="3"/>
      <c r="E434" s="3"/>
      <c r="F434" s="3"/>
    </row>
    <row r="435" spans="3:6" ht="21" x14ac:dyDescent="0.35">
      <c r="C435" s="3"/>
      <c r="D435" s="3"/>
      <c r="E435" s="3"/>
      <c r="F435" s="3"/>
    </row>
    <row r="436" spans="3:6" ht="21" x14ac:dyDescent="0.35">
      <c r="C436" s="3"/>
      <c r="D436" s="3"/>
      <c r="E436" s="3"/>
      <c r="F436" s="3"/>
    </row>
    <row r="437" spans="3:6" ht="21" x14ac:dyDescent="0.35">
      <c r="C437" s="3"/>
      <c r="D437" s="3"/>
      <c r="E437" s="3"/>
      <c r="F437" s="3"/>
    </row>
    <row r="438" spans="3:6" ht="21" x14ac:dyDescent="0.35">
      <c r="C438" s="3"/>
      <c r="D438" s="3"/>
      <c r="E438" s="3"/>
      <c r="F438" s="3"/>
    </row>
    <row r="439" spans="3:6" ht="21" x14ac:dyDescent="0.35">
      <c r="C439" s="3"/>
      <c r="D439" s="3"/>
      <c r="E439" s="3"/>
      <c r="F439" s="3"/>
    </row>
    <row r="440" spans="3:6" ht="21" x14ac:dyDescent="0.35">
      <c r="C440" s="3"/>
      <c r="D440" s="3"/>
      <c r="E440" s="3"/>
      <c r="F440" s="3"/>
    </row>
    <row r="441" spans="3:6" ht="21" x14ac:dyDescent="0.35">
      <c r="C441" s="3"/>
      <c r="D441" s="3"/>
      <c r="E441" s="3"/>
      <c r="F441" s="3"/>
    </row>
    <row r="442" spans="3:6" ht="21" x14ac:dyDescent="0.35">
      <c r="C442" s="3"/>
      <c r="D442" s="3"/>
      <c r="E442" s="3"/>
      <c r="F442" s="3"/>
    </row>
    <row r="443" spans="3:6" ht="21" x14ac:dyDescent="0.35">
      <c r="C443" s="3"/>
      <c r="D443" s="3"/>
      <c r="E443" s="3"/>
      <c r="F443" s="3"/>
    </row>
    <row r="444" spans="3:6" ht="21" x14ac:dyDescent="0.35">
      <c r="C444" s="3"/>
      <c r="D444" s="3"/>
      <c r="E444" s="3"/>
      <c r="F444" s="3"/>
    </row>
    <row r="445" spans="3:6" ht="21" x14ac:dyDescent="0.35">
      <c r="C445" s="3"/>
      <c r="D445" s="3"/>
      <c r="E445" s="3"/>
      <c r="F445" s="3"/>
    </row>
    <row r="446" spans="3:6" ht="21" x14ac:dyDescent="0.35">
      <c r="C446" s="3"/>
      <c r="D446" s="3"/>
      <c r="E446" s="3"/>
      <c r="F446" s="3"/>
    </row>
    <row r="447" spans="3:6" ht="21" x14ac:dyDescent="0.35">
      <c r="C447" s="3"/>
      <c r="D447" s="3"/>
      <c r="E447" s="3"/>
      <c r="F447" s="3"/>
    </row>
    <row r="448" spans="3:6" ht="21" x14ac:dyDescent="0.35">
      <c r="C448" s="3"/>
      <c r="D448" s="3"/>
      <c r="E448" s="3"/>
      <c r="F448" s="3"/>
    </row>
    <row r="449" spans="3:6" ht="21" x14ac:dyDescent="0.35">
      <c r="C449" s="3"/>
      <c r="D449" s="3"/>
      <c r="E449" s="3"/>
      <c r="F449" s="3"/>
    </row>
    <row r="450" spans="3:6" ht="21" x14ac:dyDescent="0.35">
      <c r="C450" s="3"/>
      <c r="D450" s="3"/>
      <c r="E450" s="3"/>
      <c r="F450" s="3"/>
    </row>
    <row r="451" spans="3:6" ht="21" x14ac:dyDescent="0.35">
      <c r="C451" s="3"/>
      <c r="D451" s="3"/>
      <c r="E451" s="3"/>
      <c r="F451" s="3"/>
    </row>
    <row r="452" spans="3:6" ht="21" x14ac:dyDescent="0.35">
      <c r="C452" s="3"/>
      <c r="D452" s="3"/>
      <c r="E452" s="3"/>
      <c r="F452" s="3"/>
    </row>
    <row r="453" spans="3:6" ht="21" x14ac:dyDescent="0.35">
      <c r="C453" s="3"/>
      <c r="D453" s="3"/>
      <c r="E453" s="3"/>
      <c r="F453" s="3"/>
    </row>
    <row r="454" spans="3:6" ht="21" x14ac:dyDescent="0.35">
      <c r="C454" s="3"/>
      <c r="D454" s="3"/>
      <c r="E454" s="3"/>
      <c r="F454" s="3"/>
    </row>
    <row r="455" spans="3:6" ht="21" x14ac:dyDescent="0.35">
      <c r="C455" s="3"/>
      <c r="D455" s="3"/>
      <c r="E455" s="3"/>
      <c r="F455" s="3"/>
    </row>
    <row r="456" spans="3:6" ht="21" x14ac:dyDescent="0.35">
      <c r="C456" s="3"/>
      <c r="D456" s="3"/>
      <c r="E456" s="3"/>
      <c r="F456" s="3"/>
    </row>
    <row r="457" spans="3:6" ht="21" x14ac:dyDescent="0.35">
      <c r="C457" s="3"/>
      <c r="D457" s="3"/>
      <c r="E457" s="3"/>
      <c r="F457" s="3"/>
    </row>
    <row r="458" spans="3:6" ht="21" x14ac:dyDescent="0.35">
      <c r="C458" s="3"/>
      <c r="D458" s="3"/>
      <c r="E458" s="3"/>
      <c r="F458" s="3"/>
    </row>
    <row r="459" spans="3:6" ht="21" x14ac:dyDescent="0.35">
      <c r="C459" s="3"/>
      <c r="D459" s="3"/>
      <c r="E459" s="3"/>
      <c r="F459" s="3"/>
    </row>
    <row r="460" spans="3:6" ht="21" x14ac:dyDescent="0.35">
      <c r="C460" s="3"/>
      <c r="D460" s="3"/>
      <c r="E460" s="3"/>
      <c r="F460" s="3"/>
    </row>
    <row r="461" spans="3:6" ht="21" x14ac:dyDescent="0.35">
      <c r="C461" s="3"/>
      <c r="D461" s="3"/>
      <c r="E461" s="3"/>
      <c r="F461" s="3"/>
    </row>
    <row r="462" spans="3:6" ht="21" x14ac:dyDescent="0.35">
      <c r="C462" s="3"/>
      <c r="D462" s="3"/>
      <c r="E462" s="3"/>
      <c r="F462" s="3"/>
    </row>
    <row r="463" spans="3:6" ht="21" x14ac:dyDescent="0.35">
      <c r="C463" s="3"/>
      <c r="D463" s="3"/>
      <c r="E463" s="3"/>
      <c r="F463" s="3"/>
    </row>
    <row r="464" spans="3:6" ht="21" x14ac:dyDescent="0.35">
      <c r="C464" s="3"/>
      <c r="D464" s="3"/>
      <c r="E464" s="3"/>
      <c r="F464" s="3"/>
    </row>
    <row r="465" spans="3:6" ht="21" x14ac:dyDescent="0.35">
      <c r="C465" s="3"/>
      <c r="D465" s="3"/>
      <c r="E465" s="3"/>
      <c r="F465" s="3"/>
    </row>
    <row r="466" spans="3:6" ht="21" x14ac:dyDescent="0.35">
      <c r="C466" s="3"/>
      <c r="D466" s="3"/>
      <c r="E466" s="3"/>
      <c r="F466" s="3"/>
    </row>
    <row r="467" spans="3:6" ht="21" x14ac:dyDescent="0.35">
      <c r="C467" s="3"/>
      <c r="D467" s="3"/>
      <c r="E467" s="3"/>
      <c r="F467" s="3"/>
    </row>
    <row r="468" spans="3:6" ht="21" x14ac:dyDescent="0.35">
      <c r="C468" s="3"/>
      <c r="D468" s="3"/>
      <c r="E468" s="3"/>
      <c r="F468" s="3"/>
    </row>
    <row r="469" spans="3:6" ht="21" x14ac:dyDescent="0.35">
      <c r="C469" s="3"/>
      <c r="D469" s="3"/>
      <c r="E469" s="3"/>
      <c r="F469" s="3"/>
    </row>
    <row r="470" spans="3:6" ht="21" x14ac:dyDescent="0.35">
      <c r="C470" s="3"/>
      <c r="D470" s="3"/>
      <c r="E470" s="3"/>
      <c r="F470" s="3"/>
    </row>
    <row r="471" spans="3:6" ht="21" x14ac:dyDescent="0.35">
      <c r="C471" s="3"/>
      <c r="D471" s="3"/>
      <c r="E471" s="3"/>
      <c r="F471" s="3"/>
    </row>
    <row r="472" spans="3:6" ht="21" x14ac:dyDescent="0.35">
      <c r="C472" s="3"/>
      <c r="D472" s="3"/>
      <c r="E472" s="3"/>
      <c r="F472" s="3"/>
    </row>
    <row r="473" spans="3:6" ht="21" x14ac:dyDescent="0.35">
      <c r="C473" s="3"/>
      <c r="D473" s="3"/>
      <c r="E473" s="3"/>
      <c r="F473" s="3"/>
    </row>
    <row r="474" spans="3:6" ht="21" x14ac:dyDescent="0.35">
      <c r="C474" s="3"/>
      <c r="D474" s="3"/>
      <c r="E474" s="3"/>
      <c r="F474" s="3"/>
    </row>
    <row r="475" spans="3:6" ht="21" x14ac:dyDescent="0.35">
      <c r="C475" s="3"/>
      <c r="D475" s="3"/>
      <c r="E475" s="3"/>
      <c r="F475" s="3"/>
    </row>
    <row r="476" spans="3:6" ht="21" x14ac:dyDescent="0.35">
      <c r="C476" s="3"/>
      <c r="D476" s="3"/>
      <c r="E476" s="3"/>
      <c r="F476" s="3"/>
    </row>
    <row r="477" spans="3:6" ht="21" x14ac:dyDescent="0.35">
      <c r="C477" s="3"/>
      <c r="D477" s="3"/>
      <c r="E477" s="3"/>
      <c r="F477" s="3"/>
    </row>
    <row r="478" spans="3:6" ht="21" x14ac:dyDescent="0.35">
      <c r="C478" s="3"/>
      <c r="D478" s="3"/>
      <c r="E478" s="3"/>
      <c r="F478" s="3"/>
    </row>
    <row r="479" spans="3:6" ht="21" x14ac:dyDescent="0.35">
      <c r="C479" s="3"/>
      <c r="D479" s="3"/>
      <c r="E479" s="3"/>
      <c r="F479" s="3"/>
    </row>
    <row r="480" spans="3:6" ht="21" x14ac:dyDescent="0.35">
      <c r="F480" s="3"/>
    </row>
    <row r="481" spans="6:6" ht="21" x14ac:dyDescent="0.35">
      <c r="F481" s="3"/>
    </row>
  </sheetData>
  <mergeCells count="7">
    <mergeCell ref="A34:B34"/>
    <mergeCell ref="A1:F1"/>
    <mergeCell ref="A3:F3"/>
    <mergeCell ref="A4:A5"/>
    <mergeCell ref="B4:B5"/>
    <mergeCell ref="C4:E4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ด้านภาษา</vt:lpstr>
      <vt:lpstr>ด้านคำนวณ</vt:lpstr>
      <vt:lpstr>ด้านเหตุผล</vt:lpstr>
      <vt:lpstr>แบบสรุป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School</cp:lastModifiedBy>
  <cp:lastPrinted>2016-02-05T04:22:10Z</cp:lastPrinted>
  <dcterms:created xsi:type="dcterms:W3CDTF">2015-11-28T15:13:53Z</dcterms:created>
  <dcterms:modified xsi:type="dcterms:W3CDTF">2016-02-08T19:47:43Z</dcterms:modified>
</cp:coreProperties>
</file>